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/>
  <xr:revisionPtr revIDLastSave="0" documentId="8_{D67C71B8-2572-460A-8B82-FBD5D31028FD}" xr6:coauthVersionLast="47" xr6:coauthVersionMax="47" xr10:uidLastSave="{00000000-0000-0000-0000-000000000000}"/>
  <workbookProtection workbookAlgorithmName="SHA-512" workbookHashValue="0xXGYjbSTTyJcrYpeca/ae4FRs6PBDuty074GRagR+viG2agVH8It/ZQu04iGwLEREYgZADkAFutwfbGNkNnpw==" workbookSaltValue="ddYFkFatMpPSW7jg2wAPgA==" workbookSpinCount="100000" lockStructure="1"/>
  <bookViews>
    <workbookView xWindow="-110" yWindow="-110" windowWidth="19420" windowHeight="11500" tabRatio="999" activeTab="2" xr2:uid="{00000000-000D-0000-FFFF-FFFF00000000}"/>
  </bookViews>
  <sheets>
    <sheet name="SUMMARY" sheetId="5" r:id="rId1"/>
    <sheet name="1-PERSONNEL" sheetId="15" r:id="rId2"/>
    <sheet name="2-CONTRACTS" sheetId="7" r:id="rId3"/>
    <sheet name="3-EQUIPMENT &amp; SUPPLIES" sheetId="6" r:id="rId4"/>
    <sheet name="4-TRAVEL &amp; TRAINING" sheetId="16" r:id="rId5"/>
    <sheet name="5-OTHER COSTS" sheetId="13" r:id="rId6"/>
    <sheet name="6-INDIRECT COSTS" sheetId="14" r:id="rId7"/>
  </sheets>
  <definedNames>
    <definedName name="ColumnTitle1" localSheetId="4">#REF!</definedName>
    <definedName name="ColumnTitle1" localSheetId="5">#REF!</definedName>
    <definedName name="ColumnTitle1" localSheetId="6">#REF!</definedName>
    <definedName name="ColumnTitle1">#REF!</definedName>
    <definedName name="MileageRate">#REF!</definedName>
    <definedName name="TotalReimbursementDue" localSheetId="5">#REF!</definedName>
    <definedName name="TotalReimbursementDue" localSheetId="6">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F5" i="6"/>
  <c r="G7" i="14"/>
  <c r="G8" i="14"/>
  <c r="H31" i="15"/>
  <c r="H30" i="15"/>
  <c r="H29" i="15"/>
  <c r="H28" i="15"/>
  <c r="H27" i="15"/>
  <c r="H26" i="15"/>
  <c r="H25" i="15"/>
  <c r="H24" i="15"/>
  <c r="H23" i="15"/>
  <c r="H22" i="15"/>
  <c r="H21" i="15"/>
  <c r="H16" i="15"/>
  <c r="H15" i="15"/>
  <c r="H14" i="15"/>
  <c r="H13" i="15"/>
  <c r="H12" i="15"/>
  <c r="H11" i="15"/>
  <c r="H10" i="15"/>
  <c r="H9" i="15"/>
  <c r="H8" i="15"/>
  <c r="H7" i="15"/>
  <c r="H6" i="15"/>
  <c r="P21" i="16"/>
  <c r="P26" i="16"/>
  <c r="P25" i="16"/>
  <c r="P24" i="16"/>
  <c r="P23" i="16"/>
  <c r="P22" i="16"/>
  <c r="P6" i="16"/>
  <c r="P7" i="16"/>
  <c r="P8" i="16"/>
  <c r="P9" i="16"/>
  <c r="P10" i="16"/>
  <c r="P11" i="16"/>
  <c r="P12" i="16"/>
  <c r="P13" i="16"/>
  <c r="P14" i="16"/>
  <c r="P15" i="16"/>
  <c r="P16" i="16"/>
  <c r="G9" i="14" l="1"/>
  <c r="P27" i="16"/>
  <c r="P17" i="16"/>
  <c r="D16" i="7"/>
  <c r="C7" i="5" s="1"/>
  <c r="G6" i="14"/>
  <c r="G5" i="14"/>
  <c r="F15" i="13"/>
  <c r="F14" i="13"/>
  <c r="F13" i="13"/>
  <c r="F12" i="13"/>
  <c r="F11" i="13"/>
  <c r="F10" i="13"/>
  <c r="F9" i="13"/>
  <c r="F8" i="13"/>
  <c r="F7" i="13"/>
  <c r="F6" i="13"/>
  <c r="F5" i="13"/>
  <c r="F29" i="6"/>
  <c r="F28" i="6"/>
  <c r="F27" i="6"/>
  <c r="F26" i="6"/>
  <c r="F25" i="6"/>
  <c r="F24" i="6"/>
  <c r="F23" i="6"/>
  <c r="F22" i="6"/>
  <c r="F21" i="6"/>
  <c r="F20" i="6"/>
  <c r="F19" i="6"/>
  <c r="F15" i="6"/>
  <c r="F14" i="6"/>
  <c r="F13" i="6"/>
  <c r="F12" i="6"/>
  <c r="F11" i="6"/>
  <c r="F10" i="6"/>
  <c r="F9" i="6"/>
  <c r="F8" i="6"/>
  <c r="F7" i="6"/>
  <c r="C11" i="5" l="1"/>
  <c r="C9" i="5"/>
  <c r="F16" i="13"/>
  <c r="C10" i="5" s="1"/>
  <c r="H17" i="15"/>
  <c r="H32" i="15"/>
  <c r="F16" i="6"/>
  <c r="F30" i="6"/>
  <c r="C8" i="5" l="1"/>
  <c r="C6" i="5"/>
  <c r="C12" i="5" l="1"/>
</calcChain>
</file>

<file path=xl/sharedStrings.xml><?xml version="1.0" encoding="utf-8"?>
<sst xmlns="http://schemas.openxmlformats.org/spreadsheetml/2006/main" count="135" uniqueCount="99">
  <si>
    <t>ACTUAL EXPENSE</t>
  </si>
  <si>
    <t>Contracts</t>
  </si>
  <si>
    <t>ITEM #</t>
  </si>
  <si>
    <t>SUPPLIES</t>
  </si>
  <si>
    <t xml:space="preserve">Total Contracts Costs: </t>
  </si>
  <si>
    <t>OTHER COSTS</t>
  </si>
  <si>
    <t>Equipment &amp; Supplies</t>
  </si>
  <si>
    <t>Other Costs</t>
  </si>
  <si>
    <t>Example</t>
  </si>
  <si>
    <t>EQUIPMENT (For individual items of $1,000 or more)</t>
  </si>
  <si>
    <t>UNIT COST</t>
  </si>
  <si>
    <t>NUMBER PURCHASED</t>
  </si>
  <si>
    <t>Betty Smith</t>
  </si>
  <si>
    <t>INDIRECT BASE</t>
  </si>
  <si>
    <t>INDIRECT %</t>
  </si>
  <si>
    <t>INDIRECT COST METHOD</t>
  </si>
  <si>
    <t>INDIRECT AGREEMENT</t>
  </si>
  <si>
    <t>Salaries Only</t>
  </si>
  <si>
    <t>Total Equipment Costs:</t>
  </si>
  <si>
    <t>Total Other Costs:</t>
  </si>
  <si>
    <t>Total Indirect Costs:</t>
  </si>
  <si>
    <r>
      <t>Indirect Costs</t>
    </r>
    <r>
      <rPr>
        <sz val="20"/>
        <color theme="2" tint="-0.89996032593768116"/>
        <rFont val="Calibri Light"/>
        <family val="2"/>
        <scheme val="minor"/>
      </rPr>
      <t>*</t>
    </r>
  </si>
  <si>
    <t>2-Contracts</t>
  </si>
  <si>
    <t>4-Travel &amp; Training</t>
  </si>
  <si>
    <t>5-Other Costs</t>
  </si>
  <si>
    <t>6-Indirect Costs</t>
  </si>
  <si>
    <t>3-Equipment &amp; Supplies</t>
  </si>
  <si>
    <t>TOTAL REQUESTED:</t>
  </si>
  <si>
    <t>Total Employee Costs:</t>
  </si>
  <si>
    <t>Total Contract Personnel Costs:</t>
  </si>
  <si>
    <t>HOURS</t>
  </si>
  <si>
    <t>RATE</t>
  </si>
  <si>
    <t>SUMMARY OF TASKS COMPLETED</t>
  </si>
  <si>
    <t>NAME OF CONTRACT PERSONNEL</t>
  </si>
  <si>
    <t>NAME OF EMPLOYEE</t>
  </si>
  <si>
    <t>CONTRACT PERSONNEL</t>
  </si>
  <si>
    <t>EMPLOYEE &amp; CONTRACT PERSONNEL COSTS</t>
  </si>
  <si>
    <t>1-Employee &amp; Contract Personnel Costs</t>
  </si>
  <si>
    <t>Mark Sure</t>
  </si>
  <si>
    <t>No data can be entered on this roll-up summary page.</t>
  </si>
  <si>
    <t>Please use tabs 1-6 to input all expenditure information.</t>
  </si>
  <si>
    <t>Total Supply Costs:</t>
  </si>
  <si>
    <t>Modified Total Direct Costs (MTDC) Method</t>
  </si>
  <si>
    <t>*NOTE: If your grant was approved for Indirect Costs in excess of the de minimis rate of 10%, your jurisdiction must have a current and approved cost rate agreement with a federal agency.  If you have not already submitted an up-to-date copy, please include one with your Reimbursement Request.</t>
  </si>
  <si>
    <t>State Mandated Technology Fee</t>
  </si>
  <si>
    <r>
      <t xml:space="preserve">CONTRACTS (Deliverables-based contracts, contracts for service, etc.)
</t>
    </r>
    <r>
      <rPr>
        <b/>
        <i/>
        <sz val="12"/>
        <color theme="0"/>
        <rFont val="Calibri Light"/>
        <family val="2"/>
        <scheme val="minor"/>
      </rPr>
      <t>Note:  Personnel Contracts that use an hourly rate for services should be entered on the previous tab.</t>
    </r>
  </si>
  <si>
    <t>Example #1</t>
  </si>
  <si>
    <t>Example #2</t>
  </si>
  <si>
    <t>We are using the allowable de minimis rate of 10%</t>
  </si>
  <si>
    <t>Total Training Event Costs:</t>
  </si>
  <si>
    <t>NUMBER OF PARTICIPANTS</t>
  </si>
  <si>
    <t>LOCATION</t>
  </si>
  <si>
    <t>NAME OF COURSE, CONFERENCE, SEMINAR, ETC.</t>
  </si>
  <si>
    <t>COURSE # 
(If Applicable)</t>
  </si>
  <si>
    <t>PURPOSE OF TRAINING</t>
  </si>
  <si>
    <t>NAME OF PARTICIPANT(S)</t>
  </si>
  <si>
    <t>TRAINING EVENT COSTS</t>
  </si>
  <si>
    <t>Total Travel Costs:</t>
  </si>
  <si>
    <t>MEALS &amp; INCIDENTALS</t>
  </si>
  <si>
    <t>REGISTRATION FEES</t>
  </si>
  <si>
    <t>LODGING</t>
  </si>
  <si>
    <t>AIRFARE 
(Or Personal Mileage in Lieu of Airfare)</t>
  </si>
  <si>
    <t>PURPOSE OF TRIP</t>
  </si>
  <si>
    <t>NAME OF TRAVELER</t>
  </si>
  <si>
    <t>TRAVEL COSTS</t>
  </si>
  <si>
    <t>TRAVEL &amp; TRAINING EVENTS</t>
  </si>
  <si>
    <t>Ted Parker</t>
  </si>
  <si>
    <t>Seattle, WA</t>
  </si>
  <si>
    <t>N/A</t>
  </si>
  <si>
    <t>Local Food Safety Consortium Seminar</t>
  </si>
  <si>
    <t>PARKING (ONSITE, AIRPORT, ETC.)</t>
  </si>
  <si>
    <t>OTHER COSTS EXPLANATION</t>
  </si>
  <si>
    <t xml:space="preserve">No other costs included. </t>
  </si>
  <si>
    <t>REGIATRATION FEE
(Per Person)</t>
  </si>
  <si>
    <t>EVENT SPACE
(Total Costs)</t>
  </si>
  <si>
    <t>AUDIO/VISUAL
(Total Costs)</t>
  </si>
  <si>
    <t>GROUND TRANSPORTATION 
(Taxi, Rideshare, Personal Mileage)</t>
  </si>
  <si>
    <t>HOME AIRPORT R/T TRANSPORTATION (Taxi, Rideshare, Personal Mileage)</t>
  </si>
  <si>
    <t xml:space="preserve">OTHER COSTS
(Total Costs) </t>
  </si>
  <si>
    <t xml:space="preserve">We sent 20 of our personnel. List of names and positions is attached. </t>
  </si>
  <si>
    <t>Gas and tolls for the use of State vehicles.  We used 5 state vehicles to transport all 20 participants.  Total costs = $76.25 (receipts have been uploaded with the Reimubursement Request).</t>
  </si>
  <si>
    <t>Benefit Costs (As a lump sum, if not included in Rate)</t>
  </si>
  <si>
    <t>Location</t>
  </si>
  <si>
    <t>Travel and Trip Dates</t>
  </si>
  <si>
    <t>May 23-27, 2022 (includes Travel Days)</t>
  </si>
  <si>
    <t>July 14, 2022 (one-day event)</t>
  </si>
  <si>
    <t>Handheld tablet for water quality inspection</t>
  </si>
  <si>
    <t>Subcontract with XYZ Consulting for the auditing of conservation practices</t>
  </si>
  <si>
    <t>Work toward habitat focused outcomes.</t>
  </si>
  <si>
    <t>Contactor assessed community impact.</t>
  </si>
  <si>
    <t>Water quality field testing supplies.</t>
  </si>
  <si>
    <t>To attend meeting with farmers.</t>
  </si>
  <si>
    <t>To discuss processes and procedures, learn about other area concerns and successes, and obtain a deeper understanding local farmer needs</t>
  </si>
  <si>
    <t xml:space="preserve">Knoxville, Tennessee </t>
  </si>
  <si>
    <t>Indirect Agreement with the US Department of Agriculture.</t>
  </si>
  <si>
    <t>NASDA-EPA Reimbursement Template</t>
  </si>
  <si>
    <r>
      <rPr>
        <b/>
        <i/>
        <sz val="16"/>
        <color theme="2" tint="-0.89996032593768116"/>
        <rFont val="Calibri Light"/>
        <family val="2"/>
        <scheme val="minor"/>
      </rPr>
      <t xml:space="preserve">INSTRUCTIONS: </t>
    </r>
    <r>
      <rPr>
        <b/>
        <sz val="16"/>
        <color theme="2" tint="-0.89996032593768116"/>
        <rFont val="Calibri Light"/>
        <family val="2"/>
        <scheme val="minor"/>
      </rPr>
      <t>Please attach this Excel Workbook to your Reimbursment Invoice Request (including the Summary spreadsheet and the 6 input tabs) to document all expenditures you are requesting for reimbursement.
A Reimbursement Invoice Request can be submitted either as a first-time request for reimbursement of funds expended, or to account for Advance funds that were received earlier and have now been expended.</t>
    </r>
  </si>
  <si>
    <t>Version 19 December 2023</t>
  </si>
  <si>
    <t xml:space="preserve">EMPLOYEE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</si>
</sst>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12"/>
      <color theme="0"/>
      <name val="Calibri Light"/>
      <family val="2"/>
      <scheme val="minor"/>
    </font>
    <font>
      <b/>
      <sz val="26"/>
      <color theme="2" tint="-0.89996032593768116"/>
      <name val="Calibri Light"/>
      <family val="2"/>
      <scheme val="minor"/>
    </font>
    <font>
      <i/>
      <sz val="12"/>
      <color theme="2" tint="-0.89996032593768116"/>
      <name val="Calibri Light"/>
      <family val="2"/>
      <scheme val="minor"/>
    </font>
    <font>
      <b/>
      <sz val="16"/>
      <color theme="2" tint="-0.89996032593768116"/>
      <name val="Calibri Light"/>
      <family val="2"/>
      <scheme val="minor"/>
    </font>
    <font>
      <sz val="16"/>
      <color theme="2" tint="-0.89996032593768116"/>
      <name val="Calibri Light"/>
      <family val="2"/>
      <scheme val="minor"/>
    </font>
    <font>
      <b/>
      <sz val="28"/>
      <color theme="2" tint="-0.89996032593768116"/>
      <name val="Calibri Light"/>
      <family val="2"/>
      <scheme val="minor"/>
    </font>
    <font>
      <b/>
      <sz val="20"/>
      <color theme="2" tint="-0.89996032593768116"/>
      <name val="Calibri Light"/>
      <family val="2"/>
      <scheme val="minor"/>
    </font>
    <font>
      <sz val="20"/>
      <color theme="2" tint="-0.89996032593768116"/>
      <name val="Calibri Light"/>
      <family val="2"/>
      <scheme val="minor"/>
    </font>
    <font>
      <sz val="12"/>
      <color rgb="FFFF0000"/>
      <name val="Calibri Light"/>
      <family val="2"/>
      <scheme val="minor"/>
    </font>
    <font>
      <b/>
      <sz val="18"/>
      <color rgb="FFFF0000"/>
      <name val="Calibri Light"/>
      <family val="2"/>
      <scheme val="minor"/>
    </font>
    <font>
      <sz val="20"/>
      <color theme="0"/>
      <name val="Calibri Light"/>
      <family val="2"/>
      <scheme val="minor"/>
    </font>
    <font>
      <b/>
      <i/>
      <sz val="16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b/>
      <i/>
      <sz val="12"/>
      <color theme="0"/>
      <name val="Calibri Light"/>
      <family val="2"/>
      <scheme val="minor"/>
    </font>
    <font>
      <b/>
      <sz val="8"/>
      <color theme="2" tint="-0.89996032593768116"/>
      <name val="Calibri Light"/>
      <family val="2"/>
      <scheme val="minor"/>
    </font>
    <font>
      <sz val="8"/>
      <color theme="2" tint="-0.89996032593768116"/>
      <name val="Calibri Light"/>
      <family val="2"/>
      <scheme val="minor"/>
    </font>
    <font>
      <i/>
      <sz val="11"/>
      <color theme="2" tint="-0.89996032593768116"/>
      <name val="Calibri Light"/>
      <family val="2"/>
      <scheme val="minor"/>
    </font>
    <font>
      <sz val="11"/>
      <color theme="2" tint="-0.89996032593768116"/>
      <name val="Calibri Light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99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  <xf numFmtId="9" fontId="7" fillId="0" borderId="0" applyFont="0" applyFill="0" applyBorder="0" applyAlignment="0" applyProtection="0"/>
  </cellStyleXfs>
  <cellXfs count="115">
    <xf numFmtId="0" fontId="0" fillId="0" borderId="0" xfId="0">
      <alignment horizontal="left" vertical="center" wrapText="1" indent="1"/>
    </xf>
    <xf numFmtId="0" fontId="12" fillId="2" borderId="0" xfId="0" applyFont="1" applyFill="1">
      <alignment horizontal="left" vertical="center" wrapText="1" indent="1"/>
    </xf>
    <xf numFmtId="0" fontId="0" fillId="9" borderId="0" xfId="0" applyFill="1">
      <alignment horizontal="left" vertical="center" wrapText="1" indent="1"/>
    </xf>
    <xf numFmtId="0" fontId="15" fillId="9" borderId="0" xfId="0" applyFont="1" applyFill="1" applyAlignment="1">
      <alignment horizontal="right" vertical="center" wrapText="1" indent="1"/>
    </xf>
    <xf numFmtId="7" fontId="14" fillId="11" borderId="7" xfId="12" applyFont="1" applyFill="1" applyBorder="1" applyAlignment="1" applyProtection="1">
      <alignment horizontal="center" vertical="center"/>
    </xf>
    <xf numFmtId="0" fontId="12" fillId="2" borderId="5" xfId="0" applyFont="1" applyFill="1" applyBorder="1">
      <alignment horizontal="left" vertical="center" wrapText="1" indent="1"/>
    </xf>
    <xf numFmtId="0" fontId="12" fillId="2" borderId="6" xfId="0" applyFont="1" applyFill="1" applyBorder="1">
      <alignment horizontal="left" vertical="center" wrapText="1" indent="1"/>
    </xf>
    <xf numFmtId="0" fontId="12" fillId="2" borderId="7" xfId="0" applyFont="1" applyFill="1" applyBorder="1">
      <alignment horizontal="left" vertical="center" wrapText="1" indent="1"/>
    </xf>
    <xf numFmtId="0" fontId="12" fillId="2" borderId="0" xfId="0" applyFont="1" applyFill="1" applyAlignment="1">
      <alignment horizontal="center" vertical="center" wrapText="1"/>
    </xf>
    <xf numFmtId="0" fontId="12" fillId="2" borderId="11" xfId="0" applyFont="1" applyFill="1" applyBorder="1">
      <alignment horizontal="left" vertical="center" wrapText="1" indent="1"/>
    </xf>
    <xf numFmtId="0" fontId="12" fillId="2" borderId="12" xfId="0" applyFont="1" applyFill="1" applyBorder="1">
      <alignment horizontal="left" vertical="center" wrapText="1" inden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10" borderId="10" xfId="0" applyFill="1" applyBorder="1" applyProtection="1">
      <alignment horizontal="left" vertical="center" wrapText="1" indent="1"/>
      <protection locked="0"/>
    </xf>
    <xf numFmtId="0" fontId="14" fillId="13" borderId="5" xfId="0" applyFont="1" applyFill="1" applyBorder="1" applyAlignment="1">
      <alignment horizontal="center" vertical="center" wrapText="1"/>
    </xf>
    <xf numFmtId="0" fontId="14" fillId="13" borderId="10" xfId="0" applyFont="1" applyFill="1" applyBorder="1">
      <alignment horizontal="left" vertical="center" wrapText="1" indent="1"/>
    </xf>
    <xf numFmtId="7" fontId="14" fillId="13" borderId="10" xfId="12" applyFont="1" applyFill="1" applyBorder="1">
      <alignment horizontal="right" vertical="center" indent="1"/>
    </xf>
    <xf numFmtId="0" fontId="14" fillId="13" borderId="10" xfId="0" applyFont="1" applyFill="1" applyBorder="1" applyAlignment="1">
      <alignment horizontal="center" vertical="center" wrapText="1"/>
    </xf>
    <xf numFmtId="7" fontId="14" fillId="13" borderId="7" xfId="12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7" fontId="14" fillId="13" borderId="10" xfId="12" applyFont="1" applyFill="1" applyBorder="1" applyAlignment="1" applyProtection="1">
      <alignment horizontal="center" vertical="center"/>
    </xf>
    <xf numFmtId="7" fontId="7" fillId="8" borderId="7" xfId="12" applyFont="1" applyFill="1" applyBorder="1" applyAlignment="1">
      <alignment horizontal="center" vertical="center"/>
    </xf>
    <xf numFmtId="7" fontId="7" fillId="8" borderId="9" xfId="12" applyFont="1" applyFill="1" applyBorder="1" applyAlignment="1">
      <alignment horizontal="center" vertical="center"/>
    </xf>
    <xf numFmtId="0" fontId="0" fillId="10" borderId="10" xfId="0" applyFill="1" applyBorder="1" applyAlignment="1" applyProtection="1">
      <alignment horizontal="center" vertical="center" wrapText="1"/>
      <protection locked="0"/>
    </xf>
    <xf numFmtId="7" fontId="15" fillId="15" borderId="8" xfId="0" applyNumberFormat="1" applyFont="1" applyFill="1" applyBorder="1" applyAlignment="1">
      <alignment horizontal="center" vertical="center" wrapText="1"/>
    </xf>
    <xf numFmtId="7" fontId="15" fillId="16" borderId="8" xfId="0" applyNumberFormat="1" applyFont="1" applyFill="1" applyBorder="1" applyAlignment="1">
      <alignment horizontal="center" vertical="center" wrapText="1"/>
    </xf>
    <xf numFmtId="7" fontId="15" fillId="18" borderId="8" xfId="0" applyNumberFormat="1" applyFont="1" applyFill="1" applyBorder="1" applyAlignment="1">
      <alignment horizontal="center" vertical="center" wrapText="1"/>
    </xf>
    <xf numFmtId="7" fontId="14" fillId="13" borderId="10" xfId="12" applyFont="1" applyFill="1" applyBorder="1" applyProtection="1">
      <alignment horizontal="right" vertical="center" indent="1"/>
    </xf>
    <xf numFmtId="7" fontId="14" fillId="13" borderId="7" xfId="12" applyFont="1" applyFill="1" applyBorder="1" applyAlignment="1" applyProtection="1">
      <alignment horizontal="center" vertical="center"/>
    </xf>
    <xf numFmtId="7" fontId="7" fillId="8" borderId="7" xfId="12" applyFont="1" applyFill="1" applyBorder="1" applyAlignment="1" applyProtection="1">
      <alignment horizontal="center" vertical="center"/>
    </xf>
    <xf numFmtId="7" fontId="7" fillId="8" borderId="9" xfId="12" applyFont="1" applyFill="1" applyBorder="1" applyAlignment="1" applyProtection="1">
      <alignment horizontal="center" vertical="center"/>
    </xf>
    <xf numFmtId="7" fontId="15" fillId="19" borderId="8" xfId="0" applyNumberFormat="1" applyFont="1" applyFill="1" applyBorder="1" applyAlignment="1">
      <alignment horizontal="center" vertical="center" wrapText="1"/>
    </xf>
    <xf numFmtId="7" fontId="0" fillId="10" borderId="10" xfId="12" applyFont="1" applyFill="1" applyBorder="1" applyAlignment="1" applyProtection="1">
      <alignment horizontal="center" vertical="center"/>
      <protection locked="0"/>
    </xf>
    <xf numFmtId="9" fontId="14" fillId="13" borderId="10" xfId="18" applyFont="1" applyFill="1" applyBorder="1" applyAlignment="1" applyProtection="1">
      <alignment horizontal="center" vertical="center" wrapText="1"/>
    </xf>
    <xf numFmtId="10" fontId="0" fillId="10" borderId="10" xfId="18" applyNumberFormat="1" applyFont="1" applyFill="1" applyBorder="1" applyAlignment="1" applyProtection="1">
      <alignment horizontal="center" vertical="center" wrapText="1"/>
      <protection locked="0"/>
    </xf>
    <xf numFmtId="0" fontId="18" fillId="12" borderId="15" xfId="0" applyFont="1" applyFill="1" applyBorder="1" applyAlignment="1">
      <alignment horizontal="right" vertical="center" wrapText="1" indent="1"/>
    </xf>
    <xf numFmtId="7" fontId="18" fillId="12" borderId="16" xfId="12" applyFont="1" applyFill="1" applyBorder="1" applyAlignment="1" applyProtection="1">
      <alignment horizontal="center" vertical="center"/>
    </xf>
    <xf numFmtId="7" fontId="16" fillId="15" borderId="10" xfId="0" applyNumberFormat="1" applyFont="1" applyFill="1" applyBorder="1" applyAlignment="1">
      <alignment horizontal="center" vertical="center" wrapText="1"/>
    </xf>
    <xf numFmtId="7" fontId="16" fillId="16" borderId="10" xfId="0" applyNumberFormat="1" applyFont="1" applyFill="1" applyBorder="1" applyAlignment="1">
      <alignment horizontal="center" vertical="center" wrapText="1"/>
    </xf>
    <xf numFmtId="0" fontId="16" fillId="14" borderId="5" xfId="0" applyFont="1" applyFill="1" applyBorder="1">
      <alignment horizontal="left" vertical="center" wrapText="1" indent="1"/>
    </xf>
    <xf numFmtId="0" fontId="16" fillId="15" borderId="5" xfId="0" applyFont="1" applyFill="1" applyBorder="1">
      <alignment horizontal="left" vertical="center" wrapText="1" indent="1"/>
    </xf>
    <xf numFmtId="0" fontId="16" fillId="16" borderId="5" xfId="0" applyFont="1" applyFill="1" applyBorder="1">
      <alignment horizontal="left" vertical="center" wrapText="1" indent="1"/>
    </xf>
    <xf numFmtId="0" fontId="16" fillId="17" borderId="5" xfId="0" applyFont="1" applyFill="1" applyBorder="1">
      <alignment horizontal="left" vertical="center" wrapText="1" indent="1"/>
    </xf>
    <xf numFmtId="0" fontId="16" fillId="18" borderId="5" xfId="0" applyFont="1" applyFill="1" applyBorder="1">
      <alignment horizontal="left" vertical="center" wrapText="1" indent="1"/>
    </xf>
    <xf numFmtId="0" fontId="16" fillId="19" borderId="11" xfId="0" applyFont="1" applyFill="1" applyBorder="1">
      <alignment horizontal="left" vertical="center" wrapText="1" indent="1"/>
    </xf>
    <xf numFmtId="7" fontId="16" fillId="18" borderId="10" xfId="0" applyNumberFormat="1" applyFont="1" applyFill="1" applyBorder="1" applyAlignment="1">
      <alignment horizontal="center" vertical="center" wrapText="1"/>
    </xf>
    <xf numFmtId="7" fontId="16" fillId="19" borderId="17" xfId="0" applyNumberFormat="1" applyFont="1" applyFill="1" applyBorder="1" applyAlignment="1">
      <alignment horizontal="center" vertical="center" wrapText="1"/>
    </xf>
    <xf numFmtId="7" fontId="16" fillId="14" borderId="10" xfId="0" applyNumberFormat="1" applyFont="1" applyFill="1" applyBorder="1" applyAlignment="1">
      <alignment horizontal="center" vertical="center" wrapText="1"/>
    </xf>
    <xf numFmtId="2" fontId="14" fillId="13" borderId="10" xfId="12" applyNumberFormat="1" applyFont="1" applyFill="1" applyBorder="1" applyProtection="1">
      <alignment horizontal="right" vertical="center" indent="1"/>
    </xf>
    <xf numFmtId="7" fontId="15" fillId="14" borderId="8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10" borderId="13" xfId="0" applyFill="1" applyBorder="1" applyAlignment="1" applyProtection="1">
      <alignment horizontal="center" vertical="center" wrapText="1"/>
      <protection locked="0"/>
    </xf>
    <xf numFmtId="2" fontId="14" fillId="10" borderId="10" xfId="12" applyNumberFormat="1" applyFont="1" applyFill="1" applyBorder="1" applyProtection="1">
      <alignment horizontal="right" vertical="center" indent="1"/>
      <protection locked="0"/>
    </xf>
    <xf numFmtId="0" fontId="0" fillId="10" borderId="5" xfId="0" applyFill="1" applyBorder="1" applyAlignment="1" applyProtection="1">
      <alignment horizontal="center" vertical="center" wrapText="1"/>
      <protection locked="0"/>
    </xf>
    <xf numFmtId="0" fontId="20" fillId="9" borderId="0" xfId="0" applyFont="1" applyFill="1">
      <alignment horizontal="left" vertical="center" wrapText="1" indent="1"/>
    </xf>
    <xf numFmtId="7" fontId="14" fillId="13" borderId="10" xfId="12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 applyProtection="1">
      <alignment horizontal="left" vertical="center" wrapText="1"/>
      <protection locked="0"/>
    </xf>
    <xf numFmtId="0" fontId="0" fillId="10" borderId="5" xfId="0" applyFill="1" applyBorder="1" applyAlignment="1" applyProtection="1">
      <alignment horizontal="left" vertical="center" wrapText="1"/>
      <protection locked="0"/>
    </xf>
    <xf numFmtId="0" fontId="0" fillId="10" borderId="13" xfId="0" applyFill="1" applyBorder="1" applyAlignment="1" applyProtection="1">
      <alignment horizontal="left" vertical="center" wrapText="1"/>
      <protection locked="0"/>
    </xf>
    <xf numFmtId="7" fontId="16" fillId="17" borderId="10" xfId="0" applyNumberFormat="1" applyFont="1" applyFill="1" applyBorder="1" applyAlignment="1">
      <alignment horizontal="center" vertical="center" wrapText="1"/>
    </xf>
    <xf numFmtId="0" fontId="0" fillId="9" borderId="0" xfId="0" applyFill="1" applyProtection="1">
      <alignment horizontal="left" vertical="center" wrapText="1" indent="1"/>
      <protection locked="0"/>
    </xf>
    <xf numFmtId="2" fontId="14" fillId="13" borderId="10" xfId="12" applyNumberFormat="1" applyFont="1" applyFill="1" applyBorder="1" applyAlignment="1" applyProtection="1">
      <alignment horizontal="center" vertical="center" wrapText="1"/>
    </xf>
    <xf numFmtId="7" fontId="7" fillId="10" borderId="10" xfId="12" applyFont="1" applyFill="1" applyBorder="1" applyAlignment="1" applyProtection="1">
      <alignment horizontal="center" vertical="center" wrapText="1"/>
      <protection locked="0"/>
    </xf>
    <xf numFmtId="1" fontId="7" fillId="10" borderId="10" xfId="12" applyNumberFormat="1" applyFont="1" applyFill="1" applyBorder="1" applyAlignment="1" applyProtection="1">
      <alignment horizontal="center" vertical="center" wrapText="1"/>
      <protection locked="0"/>
    </xf>
    <xf numFmtId="7" fontId="0" fillId="10" borderId="10" xfId="12" applyFont="1" applyFill="1" applyBorder="1" applyAlignment="1" applyProtection="1">
      <alignment horizontal="center" vertical="center" wrapText="1"/>
      <protection locked="0"/>
    </xf>
    <xf numFmtId="7" fontId="14" fillId="13" borderId="7" xfId="12" quotePrefix="1" applyFont="1" applyFill="1" applyBorder="1" applyAlignment="1" applyProtection="1">
      <alignment horizontal="center" vertical="center"/>
    </xf>
    <xf numFmtId="7" fontId="7" fillId="10" borderId="10" xfId="12" applyFont="1" applyFill="1" applyBorder="1" applyAlignment="1" applyProtection="1">
      <alignment horizontal="center" vertical="center"/>
      <protection locked="0"/>
    </xf>
    <xf numFmtId="37" fontId="7" fillId="10" borderId="10" xfId="12" applyNumberFormat="1" applyFont="1" applyFill="1" applyBorder="1" applyAlignment="1" applyProtection="1">
      <alignment horizontal="center" vertical="center"/>
      <protection locked="0"/>
    </xf>
    <xf numFmtId="37" fontId="14" fillId="13" borderId="10" xfId="12" applyNumberFormat="1" applyFont="1" applyFill="1" applyBorder="1" applyAlignment="1" applyProtection="1">
      <alignment horizontal="center" vertical="center"/>
    </xf>
    <xf numFmtId="0" fontId="14" fillId="13" borderId="5" xfId="0" applyFont="1" applyFill="1" applyBorder="1" applyAlignment="1">
      <alignment horizontal="left" vertical="center" wrapText="1"/>
    </xf>
    <xf numFmtId="7" fontId="15" fillId="17" borderId="8" xfId="0" applyNumberFormat="1" applyFont="1" applyFill="1" applyBorder="1" applyAlignment="1">
      <alignment horizontal="center" vertical="center" wrapText="1"/>
    </xf>
    <xf numFmtId="7" fontId="28" fillId="10" borderId="10" xfId="12" applyFont="1" applyFill="1" applyBorder="1" applyAlignment="1" applyProtection="1">
      <alignment horizontal="center" vertical="center"/>
      <protection locked="0"/>
    </xf>
    <xf numFmtId="7" fontId="28" fillId="10" borderId="7" xfId="12" applyFont="1" applyFill="1" applyBorder="1" applyAlignment="1" applyProtection="1">
      <alignment horizontal="center" vertical="center"/>
      <protection locked="0"/>
    </xf>
    <xf numFmtId="7" fontId="29" fillId="10" borderId="7" xfId="12" applyFont="1" applyFill="1" applyBorder="1" applyAlignment="1" applyProtection="1">
      <alignment horizontal="center" vertical="center"/>
      <protection locked="0"/>
    </xf>
    <xf numFmtId="7" fontId="29" fillId="10" borderId="9" xfId="12" applyFont="1" applyFill="1" applyBorder="1" applyAlignment="1" applyProtection="1">
      <alignment horizontal="center" vertical="center"/>
      <protection locked="0"/>
    </xf>
    <xf numFmtId="7" fontId="29" fillId="10" borderId="10" xfId="12" applyFont="1" applyFill="1" applyBorder="1" applyProtection="1">
      <alignment horizontal="right" vertical="center" indent="1"/>
      <protection locked="0"/>
    </xf>
    <xf numFmtId="0" fontId="0" fillId="0" borderId="0" xfId="0" applyProtection="1">
      <alignment horizontal="left" vertical="center" wrapText="1" indent="1"/>
      <protection locked="0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5" fillId="11" borderId="5" xfId="0" applyFont="1" applyFill="1" applyBorder="1">
      <alignment horizontal="left" vertical="center" wrapText="1" indent="1"/>
    </xf>
    <xf numFmtId="0" fontId="15" fillId="11" borderId="7" xfId="0" applyFont="1" applyFill="1" applyBorder="1">
      <alignment horizontal="left" vertical="center" wrapText="1" indent="1"/>
    </xf>
    <xf numFmtId="0" fontId="21" fillId="9" borderId="0" xfId="0" applyFont="1" applyFill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17" fillId="14" borderId="5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right" vertical="center" wrapText="1"/>
    </xf>
    <xf numFmtId="0" fontId="15" fillId="9" borderId="14" xfId="0" applyFont="1" applyFill="1" applyBorder="1" applyAlignment="1">
      <alignment horizontal="right" vertical="center" wrapText="1"/>
    </xf>
    <xf numFmtId="0" fontId="15" fillId="9" borderId="12" xfId="0" applyFont="1" applyFill="1" applyBorder="1" applyAlignment="1">
      <alignment horizontal="right" vertical="center" wrapText="1" indent="1"/>
    </xf>
    <xf numFmtId="0" fontId="15" fillId="9" borderId="14" xfId="0" applyFont="1" applyFill="1" applyBorder="1" applyAlignment="1">
      <alignment horizontal="right" vertical="center" wrapText="1" indent="1"/>
    </xf>
    <xf numFmtId="0" fontId="17" fillId="15" borderId="5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17" fillId="15" borderId="7" xfId="0" applyFont="1" applyFill="1" applyBorder="1" applyAlignment="1">
      <alignment horizontal="center" vertical="center" wrapText="1"/>
    </xf>
    <xf numFmtId="0" fontId="17" fillId="16" borderId="5" xfId="0" applyFont="1" applyFill="1" applyBorder="1" applyAlignment="1">
      <alignment horizontal="center" vertical="center" wrapText="1"/>
    </xf>
    <xf numFmtId="0" fontId="17" fillId="16" borderId="6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 indent="1"/>
    </xf>
    <xf numFmtId="0" fontId="17" fillId="17" borderId="5" xfId="0" applyFont="1" applyFill="1" applyBorder="1" applyAlignment="1">
      <alignment horizontal="center" vertical="center" wrapText="1"/>
    </xf>
    <xf numFmtId="0" fontId="17" fillId="17" borderId="6" xfId="0" applyFont="1" applyFill="1" applyBorder="1" applyAlignment="1">
      <alignment horizontal="center" vertical="center" wrapText="1"/>
    </xf>
    <xf numFmtId="0" fontId="17" fillId="17" borderId="7" xfId="0" applyFont="1" applyFill="1" applyBorder="1" applyAlignment="1">
      <alignment horizontal="center" vertical="center" wrapText="1"/>
    </xf>
    <xf numFmtId="0" fontId="17" fillId="18" borderId="5" xfId="0" applyFont="1" applyFill="1" applyBorder="1" applyAlignment="1">
      <alignment horizontal="center" vertical="center" wrapText="1"/>
    </xf>
    <xf numFmtId="0" fontId="17" fillId="18" borderId="6" xfId="0" applyFont="1" applyFill="1" applyBorder="1" applyAlignment="1">
      <alignment horizontal="center" vertical="center" wrapText="1"/>
    </xf>
    <xf numFmtId="0" fontId="17" fillId="18" borderId="7" xfId="0" applyFont="1" applyFill="1" applyBorder="1" applyAlignment="1">
      <alignment horizontal="center" vertical="center" wrapText="1"/>
    </xf>
    <xf numFmtId="0" fontId="17" fillId="19" borderId="5" xfId="0" applyFont="1" applyFill="1" applyBorder="1" applyAlignment="1">
      <alignment horizontal="center" vertical="center" wrapText="1"/>
    </xf>
    <xf numFmtId="0" fontId="17" fillId="19" borderId="6" xfId="0" applyFont="1" applyFill="1" applyBorder="1" applyAlignment="1">
      <alignment horizontal="center" vertical="center" wrapText="1"/>
    </xf>
    <xf numFmtId="0" fontId="17" fillId="19" borderId="7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right" vertical="center" wrapText="1" indent="1"/>
    </xf>
    <xf numFmtId="0" fontId="24" fillId="9" borderId="12" xfId="0" applyFont="1" applyFill="1" applyBorder="1">
      <alignment horizontal="left" vertical="center" wrapText="1" indent="1"/>
    </xf>
    <xf numFmtId="0" fontId="24" fillId="0" borderId="12" xfId="0" applyFont="1" applyBorder="1">
      <alignment horizontal="left" vertical="center" wrapText="1" indent="1"/>
    </xf>
  </cellXfs>
  <cellStyles count="19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Percent" xfId="18" builtinId="5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CC99"/>
      <color rgb="FF00FFFF"/>
      <color rgb="FF3399FF"/>
      <color rgb="FF33CCFF"/>
      <color rgb="FF00FFCC"/>
      <color rgb="FF6699FF"/>
      <color rgb="FF339966"/>
      <color rgb="FF008080"/>
      <color rgb="FF33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7395-11AA-4850-AC97-798825DC8872}">
  <sheetPr>
    <tabColor rgb="FF339966"/>
  </sheetPr>
  <dimension ref="A1:M1048576"/>
  <sheetViews>
    <sheetView showGridLines="0" showRowColHeaders="0" zoomScale="80" zoomScaleNormal="80" workbookViewId="0"/>
  </sheetViews>
  <sheetFormatPr defaultColWidth="0" defaultRowHeight="15.5" zeroHeight="1" x14ac:dyDescent="0.35"/>
  <cols>
    <col min="1" max="1" width="2.33203125" style="2" customWidth="1"/>
    <col min="2" max="2" width="61.1640625" style="2" customWidth="1"/>
    <col min="3" max="3" width="32.33203125" style="2" customWidth="1"/>
    <col min="4" max="4" width="2.33203125" style="2" customWidth="1"/>
    <col min="5" max="13" width="0" style="2" hidden="1" customWidth="1"/>
    <col min="14" max="16384" width="8.58203125" style="2" hidden="1"/>
  </cols>
  <sheetData>
    <row r="1" spans="1:4" ht="9" customHeight="1" x14ac:dyDescent="0.35">
      <c r="A1" s="62"/>
    </row>
    <row r="2" spans="1:4" customFormat="1" ht="71.5" customHeight="1" x14ac:dyDescent="0.35">
      <c r="A2" s="2"/>
      <c r="B2" s="79" t="s">
        <v>95</v>
      </c>
      <c r="C2" s="80"/>
      <c r="D2" s="2"/>
    </row>
    <row r="3" spans="1:4" x14ac:dyDescent="0.35">
      <c r="B3" s="84" t="s">
        <v>97</v>
      </c>
      <c r="C3" s="85"/>
    </row>
    <row r="4" spans="1:4" customFormat="1" ht="180" customHeight="1" x14ac:dyDescent="0.35">
      <c r="A4" s="2"/>
      <c r="B4" s="81" t="s">
        <v>96</v>
      </c>
      <c r="C4" s="82"/>
      <c r="D4" s="2"/>
    </row>
    <row r="5" spans="1:4" ht="14.5" customHeight="1" x14ac:dyDescent="0.35"/>
    <row r="6" spans="1:4" customFormat="1" ht="21" x14ac:dyDescent="0.35">
      <c r="A6" s="2"/>
      <c r="B6" s="40" t="s">
        <v>37</v>
      </c>
      <c r="C6" s="48">
        <f>'1-PERSONNEL'!H17+'1-PERSONNEL'!H32</f>
        <v>0</v>
      </c>
      <c r="D6" s="2"/>
    </row>
    <row r="7" spans="1:4" customFormat="1" ht="21" x14ac:dyDescent="0.35">
      <c r="A7" s="2"/>
      <c r="B7" s="41" t="s">
        <v>22</v>
      </c>
      <c r="C7" s="38">
        <f>'2-CONTRACTS'!D16</f>
        <v>0</v>
      </c>
      <c r="D7" s="2"/>
    </row>
    <row r="8" spans="1:4" customFormat="1" ht="21" x14ac:dyDescent="0.35">
      <c r="A8" s="2"/>
      <c r="B8" s="42" t="s">
        <v>26</v>
      </c>
      <c r="C8" s="39">
        <f>'3-EQUIPMENT &amp; SUPPLIES'!F16+'3-EQUIPMENT &amp; SUPPLIES'!F30</f>
        <v>0</v>
      </c>
      <c r="D8" s="2"/>
    </row>
    <row r="9" spans="1:4" customFormat="1" ht="21" x14ac:dyDescent="0.35">
      <c r="A9" s="2"/>
      <c r="B9" s="43" t="s">
        <v>23</v>
      </c>
      <c r="C9" s="61">
        <f>+'4-TRAVEL &amp; TRAINING'!P17+'4-TRAVEL &amp; TRAINING'!P27</f>
        <v>0</v>
      </c>
      <c r="D9" s="2"/>
    </row>
    <row r="10" spans="1:4" customFormat="1" ht="21" x14ac:dyDescent="0.35">
      <c r="A10" s="2"/>
      <c r="B10" s="44" t="s">
        <v>24</v>
      </c>
      <c r="C10" s="46">
        <f>'5-OTHER COSTS'!F16</f>
        <v>0</v>
      </c>
      <c r="D10" s="2"/>
    </row>
    <row r="11" spans="1:4" customFormat="1" ht="21.5" thickBot="1" x14ac:dyDescent="0.4">
      <c r="A11" s="2"/>
      <c r="B11" s="45" t="s">
        <v>25</v>
      </c>
      <c r="C11" s="47">
        <f>'6-INDIRECT COSTS'!G9</f>
        <v>0</v>
      </c>
      <c r="D11" s="2"/>
    </row>
    <row r="12" spans="1:4" customFormat="1" ht="26.5" thickBot="1" x14ac:dyDescent="0.4">
      <c r="A12" s="62"/>
      <c r="B12" s="36" t="s">
        <v>27</v>
      </c>
      <c r="C12" s="37">
        <f>SUM(C6:C11)</f>
        <v>0</v>
      </c>
      <c r="D12" s="2"/>
    </row>
    <row r="13" spans="1:4" x14ac:dyDescent="0.35"/>
    <row r="14" spans="1:4" s="56" customFormat="1" ht="25.25" customHeight="1" x14ac:dyDescent="0.35">
      <c r="B14" s="83" t="s">
        <v>39</v>
      </c>
      <c r="C14" s="83"/>
    </row>
    <row r="15" spans="1:4" s="56" customFormat="1" ht="25.25" customHeight="1" x14ac:dyDescent="0.35">
      <c r="B15" s="83" t="s">
        <v>40</v>
      </c>
      <c r="C15" s="83"/>
    </row>
    <row r="17" s="2" customFormat="1" hidden="1" x14ac:dyDescent="0.35"/>
    <row r="18" s="2" customFormat="1" hidden="1" x14ac:dyDescent="0.35"/>
    <row r="19" s="2" customFormat="1" hidden="1" x14ac:dyDescent="0.35"/>
    <row r="20" s="2" customFormat="1" hidden="1" x14ac:dyDescent="0.35"/>
    <row r="21" s="2" customFormat="1" hidden="1" x14ac:dyDescent="0.35"/>
    <row r="22" s="2" customFormat="1" hidden="1" x14ac:dyDescent="0.35"/>
    <row r="23" s="2" customFormat="1" hidden="1" x14ac:dyDescent="0.35"/>
    <row r="24" s="2" customFormat="1" hidden="1" x14ac:dyDescent="0.35"/>
    <row r="25" s="2" customFormat="1" hidden="1" x14ac:dyDescent="0.35"/>
    <row r="26" s="2" customFormat="1" hidden="1" x14ac:dyDescent="0.35"/>
    <row r="27" s="2" customFormat="1" hidden="1" x14ac:dyDescent="0.35"/>
    <row r="28" s="2" customFormat="1" hidden="1" x14ac:dyDescent="0.35"/>
    <row r="29" s="2" customFormat="1" hidden="1" x14ac:dyDescent="0.35"/>
    <row r="30" s="2" customFormat="1" hidden="1" x14ac:dyDescent="0.35"/>
    <row r="31" s="2" customFormat="1" hidden="1" x14ac:dyDescent="0.35"/>
    <row r="32" s="2" customFormat="1" hidden="1" x14ac:dyDescent="0.35"/>
    <row r="33" s="2" customFormat="1" hidden="1" x14ac:dyDescent="0.35"/>
    <row r="34" s="2" customFormat="1" hidden="1" x14ac:dyDescent="0.35"/>
    <row r="35" s="2" customFormat="1" hidden="1" x14ac:dyDescent="0.35"/>
    <row r="36" s="2" customFormat="1" hidden="1" x14ac:dyDescent="0.35"/>
    <row r="37" s="2" customFormat="1" hidden="1" x14ac:dyDescent="0.35"/>
    <row r="38" s="2" customFormat="1" hidden="1" x14ac:dyDescent="0.35"/>
    <row r="39" s="2" customFormat="1" hidden="1" x14ac:dyDescent="0.35"/>
    <row r="1048576" ht="18" customHeight="1" x14ac:dyDescent="0.35"/>
  </sheetData>
  <sheetProtection algorithmName="SHA-512" hashValue="t4xaM2b2XWwcHgVMj5Hx/CxmwijACoA7Ns85OhW1bXRmX4/JP61IxcXrUnCEyQkaVLBjsgQ1CWzeDFt44RoqXA==" saltValue="4aY730TjSV2DiaiRhHswUQ==" spinCount="100000" sheet="1" selectLockedCells="1" selectUnlockedCells="1"/>
  <mergeCells count="5">
    <mergeCell ref="B2:C2"/>
    <mergeCell ref="B4:C4"/>
    <mergeCell ref="B14:C14"/>
    <mergeCell ref="B15:C15"/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B4569-EDA1-4D5D-9A6B-CEA37F476F00}">
  <sheetPr>
    <tabColor rgb="FF00CC99"/>
  </sheetPr>
  <dimension ref="A1:K33"/>
  <sheetViews>
    <sheetView showGridLines="0" showRowColHeaders="0" zoomScale="80" zoomScaleNormal="80" workbookViewId="0">
      <selection activeCell="C7" sqref="C7"/>
    </sheetView>
  </sheetViews>
  <sheetFormatPr defaultColWidth="0" defaultRowHeight="15.5" zeroHeight="1" x14ac:dyDescent="0.35"/>
  <cols>
    <col min="1" max="1" width="1.58203125" customWidth="1"/>
    <col min="2" max="2" width="8.58203125" customWidth="1"/>
    <col min="3" max="3" width="25.1640625" customWidth="1"/>
    <col min="4" max="4" width="62" customWidth="1"/>
    <col min="5" max="5" width="11.58203125" customWidth="1"/>
    <col min="6" max="7" width="13.58203125" customWidth="1"/>
    <col min="8" max="8" width="22.4140625" customWidth="1"/>
    <col min="9" max="9" width="1.58203125" customWidth="1"/>
    <col min="10" max="11" width="0" hidden="1" customWidth="1"/>
    <col min="12" max="16384" width="8.58203125" hidden="1"/>
  </cols>
  <sheetData>
    <row r="1" spans="1:10" ht="8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6" x14ac:dyDescent="0.35">
      <c r="A2" s="2"/>
      <c r="B2" s="86" t="s">
        <v>36</v>
      </c>
      <c r="C2" s="87"/>
      <c r="D2" s="87"/>
      <c r="E2" s="87"/>
      <c r="F2" s="87"/>
      <c r="G2" s="87"/>
      <c r="H2" s="88"/>
      <c r="I2" s="2"/>
    </row>
    <row r="3" spans="1:10" x14ac:dyDescent="0.35">
      <c r="A3" s="2"/>
      <c r="B3" s="2"/>
      <c r="C3" s="2"/>
      <c r="D3" s="2"/>
      <c r="E3" s="2"/>
      <c r="F3" s="2"/>
      <c r="G3" s="2"/>
      <c r="H3" s="2"/>
      <c r="I3" s="2"/>
    </row>
    <row r="4" spans="1:10" ht="30.5" customHeight="1" x14ac:dyDescent="0.35">
      <c r="A4" s="2"/>
      <c r="B4" s="89" t="s">
        <v>98</v>
      </c>
      <c r="C4" s="90"/>
      <c r="D4" s="90"/>
      <c r="E4" s="90"/>
      <c r="F4" s="90"/>
      <c r="G4" s="90"/>
      <c r="H4" s="91"/>
      <c r="I4" s="2"/>
    </row>
    <row r="5" spans="1:10" ht="80.400000000000006" customHeight="1" x14ac:dyDescent="0.35">
      <c r="A5" s="2"/>
      <c r="B5" s="9" t="s">
        <v>2</v>
      </c>
      <c r="C5" s="11" t="s">
        <v>34</v>
      </c>
      <c r="D5" s="10" t="s">
        <v>32</v>
      </c>
      <c r="E5" s="11" t="s">
        <v>30</v>
      </c>
      <c r="F5" s="11" t="s">
        <v>31</v>
      </c>
      <c r="G5" s="11" t="s">
        <v>81</v>
      </c>
      <c r="H5" s="12" t="s">
        <v>0</v>
      </c>
      <c r="I5" s="2"/>
    </row>
    <row r="6" spans="1:10" x14ac:dyDescent="0.35">
      <c r="A6" s="2"/>
      <c r="B6" s="14" t="s">
        <v>8</v>
      </c>
      <c r="C6" s="14" t="s">
        <v>38</v>
      </c>
      <c r="D6" s="15" t="s">
        <v>88</v>
      </c>
      <c r="E6" s="49">
        <v>60</v>
      </c>
      <c r="F6" s="21">
        <v>75</v>
      </c>
      <c r="G6" s="29">
        <v>120</v>
      </c>
      <c r="H6" s="29">
        <f>E6*F6+G6</f>
        <v>4620</v>
      </c>
      <c r="I6" s="2"/>
    </row>
    <row r="7" spans="1:10" x14ac:dyDescent="0.35">
      <c r="A7" s="2"/>
      <c r="B7" s="19">
        <v>1</v>
      </c>
      <c r="C7" s="53"/>
      <c r="D7" s="13"/>
      <c r="E7" s="54"/>
      <c r="F7" s="73"/>
      <c r="G7" s="74"/>
      <c r="H7" s="30">
        <f t="shared" ref="H7:H16" si="0">E7*F7+G7</f>
        <v>0</v>
      </c>
      <c r="I7" s="2"/>
    </row>
    <row r="8" spans="1:10" x14ac:dyDescent="0.35">
      <c r="A8" s="2"/>
      <c r="B8" s="20">
        <v>2</v>
      </c>
      <c r="C8" s="55"/>
      <c r="D8" s="13"/>
      <c r="E8" s="54"/>
      <c r="F8" s="73"/>
      <c r="G8" s="74"/>
      <c r="H8" s="30">
        <f t="shared" si="0"/>
        <v>0</v>
      </c>
      <c r="I8" s="2"/>
    </row>
    <row r="9" spans="1:10" x14ac:dyDescent="0.35">
      <c r="A9" s="2"/>
      <c r="B9" s="20">
        <v>3</v>
      </c>
      <c r="C9" s="55"/>
      <c r="D9" s="13"/>
      <c r="E9" s="54"/>
      <c r="F9" s="73"/>
      <c r="G9" s="74"/>
      <c r="H9" s="30">
        <f t="shared" si="0"/>
        <v>0</v>
      </c>
      <c r="I9" s="2"/>
    </row>
    <row r="10" spans="1:10" x14ac:dyDescent="0.35">
      <c r="A10" s="2"/>
      <c r="B10" s="20">
        <v>4</v>
      </c>
      <c r="C10" s="55"/>
      <c r="D10" s="13"/>
      <c r="E10" s="54"/>
      <c r="F10" s="73"/>
      <c r="G10" s="74"/>
      <c r="H10" s="30">
        <f t="shared" si="0"/>
        <v>0</v>
      </c>
      <c r="I10" s="2"/>
    </row>
    <row r="11" spans="1:10" x14ac:dyDescent="0.35">
      <c r="A11" s="2"/>
      <c r="B11" s="20">
        <v>5</v>
      </c>
      <c r="C11" s="55"/>
      <c r="D11" s="13"/>
      <c r="E11" s="54"/>
      <c r="F11" s="73"/>
      <c r="G11" s="74"/>
      <c r="H11" s="30">
        <f t="shared" si="0"/>
        <v>0</v>
      </c>
      <c r="I11" s="2"/>
    </row>
    <row r="12" spans="1:10" x14ac:dyDescent="0.35">
      <c r="A12" s="2"/>
      <c r="B12" s="20">
        <v>6</v>
      </c>
      <c r="C12" s="55"/>
      <c r="D12" s="13"/>
      <c r="E12" s="54"/>
      <c r="F12" s="73"/>
      <c r="G12" s="74"/>
      <c r="H12" s="30">
        <f t="shared" si="0"/>
        <v>0</v>
      </c>
      <c r="I12" s="2"/>
    </row>
    <row r="13" spans="1:10" x14ac:dyDescent="0.35">
      <c r="A13" s="2"/>
      <c r="B13" s="20">
        <v>7</v>
      </c>
      <c r="C13" s="55"/>
      <c r="D13" s="13"/>
      <c r="E13" s="54"/>
      <c r="F13" s="73"/>
      <c r="G13" s="74"/>
      <c r="H13" s="30">
        <f t="shared" si="0"/>
        <v>0</v>
      </c>
      <c r="I13" s="2"/>
    </row>
    <row r="14" spans="1:10" x14ac:dyDescent="0.35">
      <c r="A14" s="2"/>
      <c r="B14" s="20">
        <v>8</v>
      </c>
      <c r="C14" s="55"/>
      <c r="D14" s="13"/>
      <c r="E14" s="54"/>
      <c r="F14" s="73"/>
      <c r="G14" s="74"/>
      <c r="H14" s="30">
        <f t="shared" si="0"/>
        <v>0</v>
      </c>
      <c r="I14" s="2"/>
    </row>
    <row r="15" spans="1:10" x14ac:dyDescent="0.35">
      <c r="A15" s="2"/>
      <c r="B15" s="20">
        <v>9</v>
      </c>
      <c r="C15" s="55"/>
      <c r="D15" s="13"/>
      <c r="E15" s="54"/>
      <c r="F15" s="73"/>
      <c r="G15" s="74"/>
      <c r="H15" s="30">
        <f t="shared" si="0"/>
        <v>0</v>
      </c>
      <c r="I15" s="2"/>
    </row>
    <row r="16" spans="1:10" ht="16" thickBot="1" x14ac:dyDescent="0.4">
      <c r="A16" s="2"/>
      <c r="B16" s="20">
        <v>10</v>
      </c>
      <c r="C16" s="55"/>
      <c r="D16" s="13"/>
      <c r="E16" s="54"/>
      <c r="F16" s="73"/>
      <c r="G16" s="74"/>
      <c r="H16" s="31">
        <f t="shared" si="0"/>
        <v>0</v>
      </c>
      <c r="I16" s="2"/>
    </row>
    <row r="17" spans="1:9" ht="21.5" customHeight="1" thickBot="1" x14ac:dyDescent="0.4">
      <c r="A17" s="2"/>
      <c r="B17" s="2"/>
      <c r="C17" s="2"/>
      <c r="D17" s="94" t="s">
        <v>28</v>
      </c>
      <c r="E17" s="94"/>
      <c r="F17" s="94"/>
      <c r="G17" s="95"/>
      <c r="H17" s="50">
        <f>SUM(H7:H16)</f>
        <v>0</v>
      </c>
      <c r="I17" s="2"/>
    </row>
    <row r="18" spans="1:9" x14ac:dyDescent="0.35">
      <c r="A18" s="2"/>
      <c r="B18" s="2"/>
      <c r="C18" s="2"/>
      <c r="D18" s="2"/>
      <c r="E18" s="2"/>
      <c r="F18" s="2"/>
      <c r="G18" s="2"/>
      <c r="H18" s="2"/>
      <c r="I18" s="2"/>
    </row>
    <row r="19" spans="1:9" ht="26" x14ac:dyDescent="0.35">
      <c r="A19" s="2"/>
      <c r="B19" s="89" t="s">
        <v>35</v>
      </c>
      <c r="C19" s="90"/>
      <c r="D19" s="90"/>
      <c r="E19" s="90"/>
      <c r="F19" s="90"/>
      <c r="G19" s="90"/>
      <c r="H19" s="91"/>
      <c r="I19" s="2"/>
    </row>
    <row r="20" spans="1:9" ht="80.400000000000006" customHeight="1" x14ac:dyDescent="0.35">
      <c r="A20" s="2"/>
      <c r="B20" s="5" t="s">
        <v>2</v>
      </c>
      <c r="C20" s="51" t="s">
        <v>33</v>
      </c>
      <c r="D20" s="6" t="s">
        <v>32</v>
      </c>
      <c r="E20" s="51" t="s">
        <v>30</v>
      </c>
      <c r="F20" s="51" t="s">
        <v>31</v>
      </c>
      <c r="G20" s="11" t="s">
        <v>81</v>
      </c>
      <c r="H20" s="52" t="s">
        <v>0</v>
      </c>
      <c r="I20" s="2"/>
    </row>
    <row r="21" spans="1:9" x14ac:dyDescent="0.35">
      <c r="A21" s="2"/>
      <c r="B21" s="14" t="s">
        <v>8</v>
      </c>
      <c r="C21" s="14" t="s">
        <v>12</v>
      </c>
      <c r="D21" s="15" t="s">
        <v>89</v>
      </c>
      <c r="E21" s="49">
        <v>48</v>
      </c>
      <c r="F21" s="21">
        <v>75</v>
      </c>
      <c r="G21" s="29">
        <v>0</v>
      </c>
      <c r="H21" s="29">
        <f>E21*F21+G21</f>
        <v>3600</v>
      </c>
      <c r="I21" s="2"/>
    </row>
    <row r="22" spans="1:9" x14ac:dyDescent="0.35">
      <c r="A22" s="2"/>
      <c r="B22" s="19">
        <v>1</v>
      </c>
      <c r="C22" s="53"/>
      <c r="D22" s="13"/>
      <c r="E22" s="54"/>
      <c r="F22" s="73"/>
      <c r="G22" s="74"/>
      <c r="H22" s="30">
        <f t="shared" ref="H22:H31" si="1">E22*F22+G22</f>
        <v>0</v>
      </c>
      <c r="I22" s="2"/>
    </row>
    <row r="23" spans="1:9" x14ac:dyDescent="0.35">
      <c r="A23" s="2"/>
      <c r="B23" s="20">
        <v>2</v>
      </c>
      <c r="C23" s="55"/>
      <c r="D23" s="13"/>
      <c r="E23" s="54"/>
      <c r="F23" s="73"/>
      <c r="G23" s="74"/>
      <c r="H23" s="30">
        <f t="shared" si="1"/>
        <v>0</v>
      </c>
      <c r="I23" s="2"/>
    </row>
    <row r="24" spans="1:9" x14ac:dyDescent="0.35">
      <c r="A24" s="2"/>
      <c r="B24" s="20">
        <v>3</v>
      </c>
      <c r="C24" s="55"/>
      <c r="D24" s="13"/>
      <c r="E24" s="54"/>
      <c r="F24" s="73"/>
      <c r="G24" s="74"/>
      <c r="H24" s="30">
        <f t="shared" si="1"/>
        <v>0</v>
      </c>
      <c r="I24" s="2"/>
    </row>
    <row r="25" spans="1:9" x14ac:dyDescent="0.35">
      <c r="A25" s="2"/>
      <c r="B25" s="20">
        <v>4</v>
      </c>
      <c r="C25" s="55"/>
      <c r="D25" s="13"/>
      <c r="E25" s="54"/>
      <c r="F25" s="73"/>
      <c r="G25" s="74"/>
      <c r="H25" s="30">
        <f t="shared" si="1"/>
        <v>0</v>
      </c>
      <c r="I25" s="2"/>
    </row>
    <row r="26" spans="1:9" x14ac:dyDescent="0.35">
      <c r="A26" s="2"/>
      <c r="B26" s="20">
        <v>5</v>
      </c>
      <c r="C26" s="55"/>
      <c r="D26" s="13"/>
      <c r="E26" s="54"/>
      <c r="F26" s="73"/>
      <c r="G26" s="74"/>
      <c r="H26" s="30">
        <f t="shared" si="1"/>
        <v>0</v>
      </c>
      <c r="I26" s="2"/>
    </row>
    <row r="27" spans="1:9" x14ac:dyDescent="0.35">
      <c r="A27" s="2"/>
      <c r="B27" s="20">
        <v>6</v>
      </c>
      <c r="C27" s="55"/>
      <c r="D27" s="13"/>
      <c r="E27" s="54"/>
      <c r="F27" s="73"/>
      <c r="G27" s="74"/>
      <c r="H27" s="30">
        <f t="shared" si="1"/>
        <v>0</v>
      </c>
      <c r="I27" s="2"/>
    </row>
    <row r="28" spans="1:9" x14ac:dyDescent="0.35">
      <c r="A28" s="2"/>
      <c r="B28" s="20">
        <v>7</v>
      </c>
      <c r="C28" s="55"/>
      <c r="D28" s="13"/>
      <c r="E28" s="54"/>
      <c r="F28" s="73"/>
      <c r="G28" s="74"/>
      <c r="H28" s="30">
        <f t="shared" si="1"/>
        <v>0</v>
      </c>
      <c r="I28" s="2"/>
    </row>
    <row r="29" spans="1:9" x14ac:dyDescent="0.35">
      <c r="A29" s="2"/>
      <c r="B29" s="20">
        <v>8</v>
      </c>
      <c r="C29" s="55"/>
      <c r="D29" s="13"/>
      <c r="E29" s="54"/>
      <c r="F29" s="73"/>
      <c r="G29" s="74"/>
      <c r="H29" s="30">
        <f t="shared" si="1"/>
        <v>0</v>
      </c>
      <c r="I29" s="2"/>
    </row>
    <row r="30" spans="1:9" x14ac:dyDescent="0.35">
      <c r="A30" s="2"/>
      <c r="B30" s="20">
        <v>9</v>
      </c>
      <c r="C30" s="55"/>
      <c r="D30" s="13"/>
      <c r="E30" s="54"/>
      <c r="F30" s="73"/>
      <c r="G30" s="74"/>
      <c r="H30" s="30">
        <f t="shared" si="1"/>
        <v>0</v>
      </c>
      <c r="I30" s="2"/>
    </row>
    <row r="31" spans="1:9" ht="16" thickBot="1" x14ac:dyDescent="0.4">
      <c r="A31" s="2"/>
      <c r="B31" s="20">
        <v>10</v>
      </c>
      <c r="C31" s="55"/>
      <c r="D31" s="13"/>
      <c r="E31" s="54"/>
      <c r="F31" s="73"/>
      <c r="G31" s="74"/>
      <c r="H31" s="31">
        <f t="shared" si="1"/>
        <v>0</v>
      </c>
      <c r="I31" s="2"/>
    </row>
    <row r="32" spans="1:9" ht="21.5" thickBot="1" x14ac:dyDescent="0.4">
      <c r="A32" s="2"/>
      <c r="B32" s="2"/>
      <c r="C32" s="2"/>
      <c r="D32" s="92" t="s">
        <v>29</v>
      </c>
      <c r="E32" s="92"/>
      <c r="F32" s="92"/>
      <c r="G32" s="93"/>
      <c r="H32" s="50">
        <f>SUM(H22:H31)</f>
        <v>0</v>
      </c>
      <c r="I32" s="2"/>
    </row>
    <row r="33" spans="1:9" ht="8.5" customHeight="1" x14ac:dyDescent="0.35">
      <c r="A33" s="2"/>
      <c r="B33" s="2"/>
      <c r="C33" s="2"/>
      <c r="D33" s="2"/>
      <c r="E33" s="2"/>
      <c r="F33" s="2"/>
      <c r="G33" s="2"/>
      <c r="H33" s="2"/>
      <c r="I33" s="2"/>
    </row>
  </sheetData>
  <sheetProtection algorithmName="SHA-512" hashValue="5xnSJ+pOyteqGyX9o/pME2EC6nhlgsCD0YzFmrpqQp0VmfjIWbJsp1V/k2xiQmQKckIwGh1C5QT/OcwT9QZE1A==" saltValue="KHbl2xsKzifslHHE/DDGdQ==" spinCount="100000" sheet="1" selectLockedCells="1"/>
  <protectedRanges>
    <protectedRange sqref="C22:G31" name="Range2"/>
    <protectedRange sqref="C7:G16" name="Range1"/>
  </protectedRanges>
  <mergeCells count="5">
    <mergeCell ref="B2:H2"/>
    <mergeCell ref="B19:H19"/>
    <mergeCell ref="B4:H4"/>
    <mergeCell ref="D32:G32"/>
    <mergeCell ref="D17:G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00B8-F163-4970-BC80-3664DAFF0F98}">
  <sheetPr>
    <tabColor rgb="FF00FFCC"/>
  </sheetPr>
  <dimension ref="A1:F17"/>
  <sheetViews>
    <sheetView showGridLines="0" showRowColHeaders="0" tabSelected="1" zoomScale="90" zoomScaleNormal="90" workbookViewId="0">
      <selection activeCell="C6" sqref="C6"/>
    </sheetView>
  </sheetViews>
  <sheetFormatPr defaultColWidth="0" defaultRowHeight="15.5" zeroHeight="1" x14ac:dyDescent="0.35"/>
  <cols>
    <col min="1" max="1" width="1.58203125" style="2" customWidth="1"/>
    <col min="2" max="2" width="8.58203125" style="2" customWidth="1"/>
    <col min="3" max="3" width="89.33203125" style="2" customWidth="1"/>
    <col min="4" max="4" width="20.33203125" style="2" customWidth="1"/>
    <col min="5" max="5" width="1.4140625" style="2" customWidth="1"/>
    <col min="6" max="6" width="0" style="2" hidden="1" customWidth="1"/>
    <col min="7" max="16384" width="8.58203125" style="2" hidden="1"/>
  </cols>
  <sheetData>
    <row r="1" spans="2:4" ht="7.25" customHeight="1" x14ac:dyDescent="0.35"/>
    <row r="2" spans="2:4" ht="36" x14ac:dyDescent="0.35">
      <c r="B2" s="96" t="s">
        <v>1</v>
      </c>
      <c r="C2" s="97"/>
      <c r="D2" s="98"/>
    </row>
    <row r="3" spans="2:4" ht="10.15" customHeight="1" x14ac:dyDescent="0.35"/>
    <row r="4" spans="2:4" ht="49.9" customHeight="1" x14ac:dyDescent="0.35">
      <c r="B4" s="5" t="s">
        <v>2</v>
      </c>
      <c r="C4" s="6" t="s">
        <v>45</v>
      </c>
      <c r="D4" s="7" t="s">
        <v>0</v>
      </c>
    </row>
    <row r="5" spans="2:4" x14ac:dyDescent="0.35">
      <c r="B5" s="17" t="s">
        <v>8</v>
      </c>
      <c r="C5" s="15" t="s">
        <v>87</v>
      </c>
      <c r="D5" s="21">
        <v>3000</v>
      </c>
    </row>
    <row r="6" spans="2:4" x14ac:dyDescent="0.35">
      <c r="B6" s="20">
        <v>1</v>
      </c>
      <c r="C6" s="13"/>
      <c r="D6" s="75"/>
    </row>
    <row r="7" spans="2:4" x14ac:dyDescent="0.35">
      <c r="B7" s="20">
        <v>2</v>
      </c>
      <c r="C7" s="13"/>
      <c r="D7" s="75"/>
    </row>
    <row r="8" spans="2:4" x14ac:dyDescent="0.35">
      <c r="B8" s="20">
        <v>3</v>
      </c>
      <c r="C8" s="13"/>
      <c r="D8" s="75"/>
    </row>
    <row r="9" spans="2:4" x14ac:dyDescent="0.35">
      <c r="B9" s="20">
        <v>4</v>
      </c>
      <c r="C9" s="13"/>
      <c r="D9" s="75"/>
    </row>
    <row r="10" spans="2:4" x14ac:dyDescent="0.35">
      <c r="B10" s="20">
        <v>5</v>
      </c>
      <c r="C10" s="13"/>
      <c r="D10" s="75"/>
    </row>
    <row r="11" spans="2:4" x14ac:dyDescent="0.35">
      <c r="B11" s="20">
        <v>6</v>
      </c>
      <c r="C11" s="13"/>
      <c r="D11" s="75"/>
    </row>
    <row r="12" spans="2:4" x14ac:dyDescent="0.35">
      <c r="B12" s="20">
        <v>7</v>
      </c>
      <c r="C12" s="13"/>
      <c r="D12" s="75"/>
    </row>
    <row r="13" spans="2:4" x14ac:dyDescent="0.35">
      <c r="B13" s="20">
        <v>8</v>
      </c>
      <c r="C13" s="13"/>
      <c r="D13" s="75"/>
    </row>
    <row r="14" spans="2:4" x14ac:dyDescent="0.35">
      <c r="B14" s="20">
        <v>9</v>
      </c>
      <c r="C14" s="13"/>
      <c r="D14" s="75"/>
    </row>
    <row r="15" spans="2:4" ht="16" thickBot="1" x14ac:dyDescent="0.4">
      <c r="B15" s="20">
        <v>10</v>
      </c>
      <c r="C15" s="13"/>
      <c r="D15" s="76"/>
    </row>
    <row r="16" spans="2:4" ht="21.5" thickBot="1" x14ac:dyDescent="0.4">
      <c r="C16" s="3" t="s">
        <v>4</v>
      </c>
      <c r="D16" s="25">
        <f>SUM(D6:D15)</f>
        <v>0</v>
      </c>
    </row>
    <row r="17" ht="9" customHeight="1" x14ac:dyDescent="0.35"/>
  </sheetData>
  <sheetProtection algorithmName="SHA-512" hashValue="zygZotuXZ3Gt3i5IXmULMMbsYj8Ny+ek1wTwfd26GVdbpBlS7e8WwhciCjqW5hOG6R9zQr5pwxy5xAyfLhHUoA==" saltValue="xQyhlTSa0D9xDMWKFzDfKA==" spinCount="100000" sheet="1" selectLockedCells="1"/>
  <mergeCells count="1">
    <mergeCell ref="B2:D2"/>
  </mergeCells>
  <pageMargins left="0.7" right="0.7" top="0.75" bottom="0.75" header="0.3" footer="0.3"/>
  <pageSetup orientation="portrait" r:id="rId1"/>
  <ignoredErrors>
    <ignoredError sqref="D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D53A-B01E-4913-94D6-B155EC8533A4}">
  <sheetPr>
    <tabColor rgb="FF00FFFF"/>
  </sheetPr>
  <dimension ref="A1:I37"/>
  <sheetViews>
    <sheetView showGridLines="0" showRowColHeaders="0" zoomScale="80" zoomScaleNormal="80" workbookViewId="0">
      <selection activeCell="C6" sqref="C6"/>
    </sheetView>
  </sheetViews>
  <sheetFormatPr defaultColWidth="0" defaultRowHeight="15.5" zeroHeight="1" x14ac:dyDescent="0.35"/>
  <cols>
    <col min="1" max="1" width="1.58203125" customWidth="1"/>
    <col min="2" max="2" width="8.58203125" customWidth="1"/>
    <col min="3" max="3" width="62" customWidth="1"/>
    <col min="4" max="4" width="11.58203125" customWidth="1"/>
    <col min="5" max="5" width="13.58203125" customWidth="1"/>
    <col min="6" max="6" width="22.4140625" customWidth="1"/>
    <col min="7" max="7" width="1.58203125" customWidth="1"/>
    <col min="8" max="9" width="0" hidden="1" customWidth="1"/>
    <col min="10" max="16384" width="8.58203125" hidden="1"/>
  </cols>
  <sheetData>
    <row r="1" spans="1:7" ht="8.5" customHeight="1" x14ac:dyDescent="0.35">
      <c r="A1" s="2"/>
      <c r="B1" s="2"/>
      <c r="C1" s="2"/>
      <c r="D1" s="2"/>
      <c r="E1" s="2"/>
      <c r="F1" s="2"/>
      <c r="G1" s="2"/>
    </row>
    <row r="2" spans="1:7" ht="36" x14ac:dyDescent="0.35">
      <c r="A2" s="2"/>
      <c r="B2" s="99" t="s">
        <v>6</v>
      </c>
      <c r="C2" s="100"/>
      <c r="D2" s="100"/>
      <c r="E2" s="100"/>
      <c r="F2" s="101"/>
      <c r="G2" s="2"/>
    </row>
    <row r="3" spans="1:7" x14ac:dyDescent="0.35">
      <c r="A3" s="2"/>
      <c r="B3" s="2"/>
      <c r="C3" s="2"/>
      <c r="D3" s="2"/>
      <c r="E3" s="2"/>
      <c r="F3" s="2"/>
      <c r="G3" s="2"/>
    </row>
    <row r="4" spans="1:7" ht="37.75" customHeight="1" x14ac:dyDescent="0.35">
      <c r="A4" s="2"/>
      <c r="B4" s="9" t="s">
        <v>2</v>
      </c>
      <c r="C4" s="10" t="s">
        <v>9</v>
      </c>
      <c r="D4" s="11" t="s">
        <v>10</v>
      </c>
      <c r="E4" s="11" t="s">
        <v>11</v>
      </c>
      <c r="F4" s="12" t="s">
        <v>0</v>
      </c>
      <c r="G4" s="2"/>
    </row>
    <row r="5" spans="1:7" x14ac:dyDescent="0.35">
      <c r="A5" s="2"/>
      <c r="B5" s="14" t="s">
        <v>8</v>
      </c>
      <c r="C5" s="15" t="s">
        <v>86</v>
      </c>
      <c r="D5" s="16">
        <v>350</v>
      </c>
      <c r="E5" s="17">
        <v>3</v>
      </c>
      <c r="F5" s="18">
        <f>D5*E5</f>
        <v>1050</v>
      </c>
      <c r="G5" s="2"/>
    </row>
    <row r="6" spans="1:7" x14ac:dyDescent="0.35">
      <c r="A6" s="2"/>
      <c r="B6" s="19">
        <v>1</v>
      </c>
      <c r="C6" s="13"/>
      <c r="D6" s="77"/>
      <c r="E6" s="24"/>
      <c r="F6" s="22">
        <f t="shared" ref="F6:F15" si="0">D6*E6</f>
        <v>0</v>
      </c>
      <c r="G6" s="2"/>
    </row>
    <row r="7" spans="1:7" x14ac:dyDescent="0.35">
      <c r="A7" s="2"/>
      <c r="B7" s="20">
        <v>2</v>
      </c>
      <c r="C7" s="13"/>
      <c r="D7" s="77"/>
      <c r="E7" s="24"/>
      <c r="F7" s="22">
        <f t="shared" si="0"/>
        <v>0</v>
      </c>
      <c r="G7" s="2"/>
    </row>
    <row r="8" spans="1:7" x14ac:dyDescent="0.35">
      <c r="A8" s="2"/>
      <c r="B8" s="20">
        <v>3</v>
      </c>
      <c r="C8" s="13"/>
      <c r="D8" s="77"/>
      <c r="E8" s="24"/>
      <c r="F8" s="22">
        <f t="shared" si="0"/>
        <v>0</v>
      </c>
      <c r="G8" s="2"/>
    </row>
    <row r="9" spans="1:7" x14ac:dyDescent="0.35">
      <c r="A9" s="2"/>
      <c r="B9" s="20">
        <v>4</v>
      </c>
      <c r="C9" s="13"/>
      <c r="D9" s="77"/>
      <c r="E9" s="24"/>
      <c r="F9" s="22">
        <f t="shared" si="0"/>
        <v>0</v>
      </c>
      <c r="G9" s="2"/>
    </row>
    <row r="10" spans="1:7" x14ac:dyDescent="0.35">
      <c r="A10" s="2"/>
      <c r="B10" s="20">
        <v>5</v>
      </c>
      <c r="C10" s="13"/>
      <c r="D10" s="77"/>
      <c r="E10" s="24"/>
      <c r="F10" s="22">
        <f t="shared" si="0"/>
        <v>0</v>
      </c>
      <c r="G10" s="2"/>
    </row>
    <row r="11" spans="1:7" x14ac:dyDescent="0.35">
      <c r="A11" s="2"/>
      <c r="B11" s="20">
        <v>6</v>
      </c>
      <c r="C11" s="13"/>
      <c r="D11" s="77"/>
      <c r="E11" s="24"/>
      <c r="F11" s="22">
        <f t="shared" si="0"/>
        <v>0</v>
      </c>
      <c r="G11" s="2"/>
    </row>
    <row r="12" spans="1:7" x14ac:dyDescent="0.35">
      <c r="A12" s="2"/>
      <c r="B12" s="20">
        <v>7</v>
      </c>
      <c r="C12" s="13"/>
      <c r="D12" s="77"/>
      <c r="E12" s="24"/>
      <c r="F12" s="22">
        <f t="shared" si="0"/>
        <v>0</v>
      </c>
      <c r="G12" s="2"/>
    </row>
    <row r="13" spans="1:7" x14ac:dyDescent="0.35">
      <c r="A13" s="2"/>
      <c r="B13" s="20">
        <v>8</v>
      </c>
      <c r="C13" s="13"/>
      <c r="D13" s="77"/>
      <c r="E13" s="24"/>
      <c r="F13" s="22">
        <f t="shared" si="0"/>
        <v>0</v>
      </c>
      <c r="G13" s="2"/>
    </row>
    <row r="14" spans="1:7" x14ac:dyDescent="0.35">
      <c r="A14" s="2"/>
      <c r="B14" s="20">
        <v>9</v>
      </c>
      <c r="C14" s="13"/>
      <c r="D14" s="77"/>
      <c r="E14" s="24"/>
      <c r="F14" s="22">
        <f t="shared" si="0"/>
        <v>0</v>
      </c>
      <c r="G14" s="2"/>
    </row>
    <row r="15" spans="1:7" ht="16" thickBot="1" x14ac:dyDescent="0.4">
      <c r="A15" s="2"/>
      <c r="B15" s="20">
        <v>10</v>
      </c>
      <c r="C15" s="13"/>
      <c r="D15" s="77"/>
      <c r="E15" s="24"/>
      <c r="F15" s="23">
        <f t="shared" si="0"/>
        <v>0</v>
      </c>
      <c r="G15" s="2"/>
    </row>
    <row r="16" spans="1:7" ht="21.5" customHeight="1" thickBot="1" x14ac:dyDescent="0.4">
      <c r="A16" s="2"/>
      <c r="B16" s="2"/>
      <c r="C16" s="94" t="s">
        <v>18</v>
      </c>
      <c r="D16" s="102"/>
      <c r="E16" s="102"/>
      <c r="F16" s="26">
        <f>SUM(F6:F15)</f>
        <v>0</v>
      </c>
      <c r="G16" s="2"/>
    </row>
    <row r="17" spans="1:7" x14ac:dyDescent="0.35">
      <c r="A17" s="2"/>
      <c r="B17" s="2"/>
      <c r="C17" s="2"/>
      <c r="D17" s="2"/>
      <c r="E17" s="2"/>
      <c r="F17" s="2"/>
      <c r="G17" s="2"/>
    </row>
    <row r="18" spans="1:7" ht="31" x14ac:dyDescent="0.35">
      <c r="A18" s="2"/>
      <c r="B18" s="1" t="s">
        <v>2</v>
      </c>
      <c r="C18" s="1" t="s">
        <v>3</v>
      </c>
      <c r="D18" s="8" t="s">
        <v>10</v>
      </c>
      <c r="E18" s="8" t="s">
        <v>11</v>
      </c>
      <c r="F18" s="8" t="s">
        <v>0</v>
      </c>
      <c r="G18" s="2"/>
    </row>
    <row r="19" spans="1:7" x14ac:dyDescent="0.35">
      <c r="A19" s="2"/>
      <c r="B19" s="14" t="s">
        <v>8</v>
      </c>
      <c r="C19" s="15" t="s">
        <v>90</v>
      </c>
      <c r="D19" s="16">
        <v>99</v>
      </c>
      <c r="E19" s="17">
        <v>3</v>
      </c>
      <c r="F19" s="18">
        <f t="shared" ref="F19:F29" si="1">D19*E19</f>
        <v>297</v>
      </c>
      <c r="G19" s="2"/>
    </row>
    <row r="20" spans="1:7" x14ac:dyDescent="0.35">
      <c r="A20" s="2"/>
      <c r="B20" s="19">
        <v>1</v>
      </c>
      <c r="C20" s="13"/>
      <c r="D20" s="77"/>
      <c r="E20" s="24"/>
      <c r="F20" s="22">
        <f t="shared" si="1"/>
        <v>0</v>
      </c>
      <c r="G20" s="2"/>
    </row>
    <row r="21" spans="1:7" x14ac:dyDescent="0.35">
      <c r="A21" s="2"/>
      <c r="B21" s="20">
        <v>2</v>
      </c>
      <c r="C21" s="13"/>
      <c r="D21" s="77"/>
      <c r="E21" s="24"/>
      <c r="F21" s="22">
        <f t="shared" si="1"/>
        <v>0</v>
      </c>
      <c r="G21" s="2"/>
    </row>
    <row r="22" spans="1:7" x14ac:dyDescent="0.35">
      <c r="A22" s="2"/>
      <c r="B22" s="20">
        <v>3</v>
      </c>
      <c r="C22" s="13"/>
      <c r="D22" s="77"/>
      <c r="E22" s="24"/>
      <c r="F22" s="22">
        <f t="shared" si="1"/>
        <v>0</v>
      </c>
      <c r="G22" s="2"/>
    </row>
    <row r="23" spans="1:7" x14ac:dyDescent="0.35">
      <c r="A23" s="2"/>
      <c r="B23" s="20">
        <v>4</v>
      </c>
      <c r="C23" s="13"/>
      <c r="D23" s="77"/>
      <c r="E23" s="24"/>
      <c r="F23" s="22">
        <f t="shared" si="1"/>
        <v>0</v>
      </c>
      <c r="G23" s="2"/>
    </row>
    <row r="24" spans="1:7" x14ac:dyDescent="0.35">
      <c r="A24" s="2"/>
      <c r="B24" s="20">
        <v>5</v>
      </c>
      <c r="C24" s="13"/>
      <c r="D24" s="77"/>
      <c r="E24" s="24"/>
      <c r="F24" s="22">
        <f t="shared" si="1"/>
        <v>0</v>
      </c>
      <c r="G24" s="2"/>
    </row>
    <row r="25" spans="1:7" x14ac:dyDescent="0.35">
      <c r="A25" s="2"/>
      <c r="B25" s="20">
        <v>6</v>
      </c>
      <c r="C25" s="13"/>
      <c r="D25" s="77"/>
      <c r="E25" s="24"/>
      <c r="F25" s="22">
        <f t="shared" si="1"/>
        <v>0</v>
      </c>
      <c r="G25" s="2"/>
    </row>
    <row r="26" spans="1:7" x14ac:dyDescent="0.35">
      <c r="A26" s="2"/>
      <c r="B26" s="20">
        <v>7</v>
      </c>
      <c r="C26" s="13"/>
      <c r="D26" s="77"/>
      <c r="E26" s="24"/>
      <c r="F26" s="22">
        <f t="shared" si="1"/>
        <v>0</v>
      </c>
      <c r="G26" s="2"/>
    </row>
    <row r="27" spans="1:7" x14ac:dyDescent="0.35">
      <c r="A27" s="2"/>
      <c r="B27" s="20">
        <v>8</v>
      </c>
      <c r="C27" s="13"/>
      <c r="D27" s="77"/>
      <c r="E27" s="24"/>
      <c r="F27" s="22">
        <f t="shared" si="1"/>
        <v>0</v>
      </c>
      <c r="G27" s="2"/>
    </row>
    <row r="28" spans="1:7" x14ac:dyDescent="0.35">
      <c r="A28" s="2"/>
      <c r="B28" s="20">
        <v>9</v>
      </c>
      <c r="C28" s="13"/>
      <c r="D28" s="77"/>
      <c r="E28" s="24"/>
      <c r="F28" s="22">
        <f t="shared" si="1"/>
        <v>0</v>
      </c>
      <c r="G28" s="2"/>
    </row>
    <row r="29" spans="1:7" ht="16" thickBot="1" x14ac:dyDescent="0.4">
      <c r="A29" s="2"/>
      <c r="B29" s="20">
        <v>10</v>
      </c>
      <c r="C29" s="13"/>
      <c r="D29" s="77"/>
      <c r="E29" s="24"/>
      <c r="F29" s="23">
        <f t="shared" si="1"/>
        <v>0</v>
      </c>
      <c r="G29" s="2"/>
    </row>
    <row r="30" spans="1:7" ht="21.5" thickBot="1" x14ac:dyDescent="0.4">
      <c r="A30" s="2"/>
      <c r="B30" s="2"/>
      <c r="C30" s="94" t="s">
        <v>41</v>
      </c>
      <c r="D30" s="102"/>
      <c r="E30" s="102"/>
      <c r="F30" s="26">
        <f>SUM(F20:F29)</f>
        <v>0</v>
      </c>
      <c r="G30" s="2"/>
    </row>
    <row r="31" spans="1:7" ht="8.5" customHeight="1" x14ac:dyDescent="0.35">
      <c r="A31" s="2"/>
      <c r="B31" s="2"/>
      <c r="C31" s="2"/>
      <c r="D31" s="2"/>
      <c r="E31" s="2"/>
      <c r="F31" s="2"/>
      <c r="G31" s="2"/>
    </row>
    <row r="33" customFormat="1" hidden="1" x14ac:dyDescent="0.35"/>
    <row r="34" customFormat="1" hidden="1" x14ac:dyDescent="0.35"/>
    <row r="35" customFormat="1" hidden="1" x14ac:dyDescent="0.35"/>
    <row r="36" customFormat="1" hidden="1" x14ac:dyDescent="0.35"/>
    <row r="37" customFormat="1" hidden="1" x14ac:dyDescent="0.35"/>
  </sheetData>
  <sheetProtection algorithmName="SHA-512" hashValue="aEszRgM6hKYXC6JnounPGpYf4jKvpUfTBn826f4JFfhntIMsCkv3skrLPQqHNS6o3e39dHf+uRh4EQJxZy/vjA==" saltValue="v66TQbrBGANMELKVvZzyGQ==" spinCount="100000" sheet="1" selectLockedCells="1"/>
  <mergeCells count="3">
    <mergeCell ref="B2:F2"/>
    <mergeCell ref="C16:E16"/>
    <mergeCell ref="C30:E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E592-8874-4475-BE44-AF0C2F697A56}">
  <sheetPr>
    <tabColor rgb="FF33CCFF"/>
  </sheetPr>
  <dimension ref="A1:S28"/>
  <sheetViews>
    <sheetView showGridLines="0" showRowColHeaders="0" zoomScale="60" zoomScaleNormal="60" workbookViewId="0">
      <selection activeCell="C7" sqref="C7"/>
    </sheetView>
  </sheetViews>
  <sheetFormatPr defaultColWidth="0" defaultRowHeight="15.5" zeroHeight="1" x14ac:dyDescent="0.35"/>
  <cols>
    <col min="1" max="1" width="1.58203125" customWidth="1"/>
    <col min="2" max="2" width="8.58203125" customWidth="1"/>
    <col min="3" max="3" width="19.4140625" customWidth="1"/>
    <col min="4" max="6" width="27.4140625" customWidth="1"/>
    <col min="7" max="7" width="17.83203125" customWidth="1"/>
    <col min="8" max="8" width="27.58203125" customWidth="1"/>
    <col min="9" max="9" width="15.83203125" customWidth="1"/>
    <col min="10" max="12" width="18" customWidth="1"/>
    <col min="13" max="14" width="17.58203125" customWidth="1"/>
    <col min="15" max="15" width="42" customWidth="1"/>
    <col min="16" max="16" width="19.4140625" customWidth="1"/>
    <col min="17" max="17" width="1.58203125" customWidth="1"/>
    <col min="18" max="19" width="0" hidden="1" customWidth="1"/>
    <col min="20" max="16384" width="8.58203125" hidden="1"/>
  </cols>
  <sheetData>
    <row r="1" spans="1:17" ht="8.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6" x14ac:dyDescent="0.35">
      <c r="A2" s="2"/>
      <c r="B2" s="103" t="s">
        <v>65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2"/>
    </row>
    <row r="3" spans="1:17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" x14ac:dyDescent="0.35">
      <c r="A4" s="2"/>
      <c r="B4" s="89" t="s">
        <v>64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2"/>
    </row>
    <row r="5" spans="1:17" ht="73.75" customHeight="1" x14ac:dyDescent="0.35">
      <c r="A5" s="2"/>
      <c r="B5" s="9" t="s">
        <v>2</v>
      </c>
      <c r="C5" s="11" t="s">
        <v>63</v>
      </c>
      <c r="D5" s="11" t="s">
        <v>62</v>
      </c>
      <c r="E5" s="11" t="s">
        <v>82</v>
      </c>
      <c r="F5" s="11" t="s">
        <v>83</v>
      </c>
      <c r="G5" s="11" t="s">
        <v>77</v>
      </c>
      <c r="H5" s="11" t="s">
        <v>61</v>
      </c>
      <c r="I5" s="11" t="s">
        <v>60</v>
      </c>
      <c r="J5" s="11" t="s">
        <v>76</v>
      </c>
      <c r="K5" s="11" t="s">
        <v>70</v>
      </c>
      <c r="L5" s="11" t="s">
        <v>59</v>
      </c>
      <c r="M5" s="11" t="s">
        <v>58</v>
      </c>
      <c r="N5" s="11" t="s">
        <v>5</v>
      </c>
      <c r="O5" s="11" t="s">
        <v>71</v>
      </c>
      <c r="P5" s="12" t="s">
        <v>0</v>
      </c>
      <c r="Q5" s="2"/>
    </row>
    <row r="6" spans="1:17" ht="31" customHeight="1" x14ac:dyDescent="0.35">
      <c r="A6" s="2"/>
      <c r="B6" s="14" t="s">
        <v>8</v>
      </c>
      <c r="C6" s="71" t="s">
        <v>66</v>
      </c>
      <c r="D6" s="15" t="s">
        <v>91</v>
      </c>
      <c r="E6" s="15" t="s">
        <v>93</v>
      </c>
      <c r="F6" s="15" t="s">
        <v>84</v>
      </c>
      <c r="G6" s="21">
        <v>88.5</v>
      </c>
      <c r="H6" s="21">
        <v>456</v>
      </c>
      <c r="I6" s="21">
        <v>840.75</v>
      </c>
      <c r="J6" s="21">
        <v>35</v>
      </c>
      <c r="K6" s="21">
        <v>74</v>
      </c>
      <c r="L6" s="21">
        <v>150</v>
      </c>
      <c r="M6" s="21">
        <v>140</v>
      </c>
      <c r="N6" s="21">
        <v>0</v>
      </c>
      <c r="O6" s="21" t="s">
        <v>72</v>
      </c>
      <c r="P6" s="29">
        <f t="shared" ref="P6:P16" si="0">SUM(G6:O6)</f>
        <v>1784.25</v>
      </c>
      <c r="Q6" s="2"/>
    </row>
    <row r="7" spans="1:17" x14ac:dyDescent="0.35">
      <c r="A7" s="2"/>
      <c r="B7" s="19">
        <v>1</v>
      </c>
      <c r="C7" s="60"/>
      <c r="D7" s="58"/>
      <c r="E7" s="58"/>
      <c r="F7" s="58"/>
      <c r="G7" s="66"/>
      <c r="H7" s="66"/>
      <c r="I7" s="66"/>
      <c r="J7" s="64"/>
      <c r="K7" s="64"/>
      <c r="L7" s="64"/>
      <c r="M7" s="64"/>
      <c r="N7" s="64"/>
      <c r="O7" s="64"/>
      <c r="P7" s="30">
        <f t="shared" si="0"/>
        <v>0</v>
      </c>
      <c r="Q7" s="2"/>
    </row>
    <row r="8" spans="1:17" x14ac:dyDescent="0.35">
      <c r="A8" s="2"/>
      <c r="B8" s="20">
        <v>2</v>
      </c>
      <c r="C8" s="59"/>
      <c r="D8" s="58"/>
      <c r="E8" s="58"/>
      <c r="F8" s="58"/>
      <c r="G8" s="66"/>
      <c r="H8" s="66"/>
      <c r="I8" s="66"/>
      <c r="J8" s="64"/>
      <c r="K8" s="64"/>
      <c r="L8" s="64"/>
      <c r="M8" s="64"/>
      <c r="N8" s="64"/>
      <c r="O8" s="64"/>
      <c r="P8" s="30">
        <f t="shared" si="0"/>
        <v>0</v>
      </c>
      <c r="Q8" s="2"/>
    </row>
    <row r="9" spans="1:17" x14ac:dyDescent="0.35">
      <c r="A9" s="2"/>
      <c r="B9" s="20">
        <v>3</v>
      </c>
      <c r="C9" s="59"/>
      <c r="D9" s="58"/>
      <c r="E9" s="58"/>
      <c r="F9" s="58"/>
      <c r="G9" s="66"/>
      <c r="H9" s="66"/>
      <c r="I9" s="78"/>
      <c r="J9" s="64"/>
      <c r="K9" s="64"/>
      <c r="L9" s="64"/>
      <c r="M9" s="64"/>
      <c r="N9" s="64"/>
      <c r="O9" s="64"/>
      <c r="P9" s="30">
        <f t="shared" si="0"/>
        <v>0</v>
      </c>
      <c r="Q9" s="2"/>
    </row>
    <row r="10" spans="1:17" x14ac:dyDescent="0.35">
      <c r="A10" s="2"/>
      <c r="B10" s="20">
        <v>4</v>
      </c>
      <c r="C10" s="59"/>
      <c r="D10" s="58"/>
      <c r="E10" s="58"/>
      <c r="F10" s="58"/>
      <c r="G10" s="66"/>
      <c r="H10" s="66"/>
      <c r="I10" s="66"/>
      <c r="J10" s="64"/>
      <c r="K10" s="64"/>
      <c r="L10" s="64"/>
      <c r="M10" s="64"/>
      <c r="N10" s="64"/>
      <c r="O10" s="64"/>
      <c r="P10" s="30">
        <f t="shared" si="0"/>
        <v>0</v>
      </c>
      <c r="Q10" s="2"/>
    </row>
    <row r="11" spans="1:17" x14ac:dyDescent="0.35">
      <c r="A11" s="2"/>
      <c r="B11" s="20">
        <v>5</v>
      </c>
      <c r="C11" s="59"/>
      <c r="D11" s="58"/>
      <c r="E11" s="58"/>
      <c r="F11" s="58"/>
      <c r="G11" s="66"/>
      <c r="H11" s="66"/>
      <c r="I11" s="66"/>
      <c r="J11" s="64"/>
      <c r="K11" s="64"/>
      <c r="L11" s="64"/>
      <c r="M11" s="64"/>
      <c r="N11" s="64"/>
      <c r="O11" s="64"/>
      <c r="P11" s="30">
        <f t="shared" si="0"/>
        <v>0</v>
      </c>
      <c r="Q11" s="2"/>
    </row>
    <row r="12" spans="1:17" x14ac:dyDescent="0.35">
      <c r="A12" s="2"/>
      <c r="B12" s="20">
        <v>6</v>
      </c>
      <c r="C12" s="59"/>
      <c r="D12" s="58"/>
      <c r="E12" s="58"/>
      <c r="F12" s="58"/>
      <c r="G12" s="66"/>
      <c r="H12" s="66"/>
      <c r="I12" s="66"/>
      <c r="J12" s="64"/>
      <c r="K12" s="64"/>
      <c r="L12" s="64"/>
      <c r="M12" s="64"/>
      <c r="N12" s="64"/>
      <c r="O12" s="64"/>
      <c r="P12" s="30">
        <f t="shared" si="0"/>
        <v>0</v>
      </c>
      <c r="Q12" s="2"/>
    </row>
    <row r="13" spans="1:17" x14ac:dyDescent="0.35">
      <c r="A13" s="2"/>
      <c r="B13" s="20">
        <v>7</v>
      </c>
      <c r="C13" s="59"/>
      <c r="D13" s="58"/>
      <c r="E13" s="58"/>
      <c r="F13" s="58"/>
      <c r="G13" s="66"/>
      <c r="H13" s="66"/>
      <c r="I13" s="66"/>
      <c r="J13" s="64"/>
      <c r="K13" s="64"/>
      <c r="L13" s="64"/>
      <c r="M13" s="64"/>
      <c r="N13" s="64"/>
      <c r="O13" s="64"/>
      <c r="P13" s="30">
        <f t="shared" si="0"/>
        <v>0</v>
      </c>
      <c r="Q13" s="2"/>
    </row>
    <row r="14" spans="1:17" x14ac:dyDescent="0.35">
      <c r="A14" s="2"/>
      <c r="B14" s="20">
        <v>8</v>
      </c>
      <c r="C14" s="59"/>
      <c r="D14" s="58"/>
      <c r="E14" s="58"/>
      <c r="F14" s="58"/>
      <c r="G14" s="66"/>
      <c r="H14" s="66"/>
      <c r="I14" s="66"/>
      <c r="J14" s="64"/>
      <c r="K14" s="64"/>
      <c r="L14" s="64"/>
      <c r="M14" s="64"/>
      <c r="N14" s="64"/>
      <c r="O14" s="64"/>
      <c r="P14" s="30">
        <f t="shared" si="0"/>
        <v>0</v>
      </c>
      <c r="Q14" s="2"/>
    </row>
    <row r="15" spans="1:17" x14ac:dyDescent="0.35">
      <c r="A15" s="2"/>
      <c r="B15" s="20">
        <v>9</v>
      </c>
      <c r="C15" s="59"/>
      <c r="D15" s="58"/>
      <c r="E15" s="58"/>
      <c r="F15" s="58"/>
      <c r="G15" s="66"/>
      <c r="H15" s="66"/>
      <c r="I15" s="66"/>
      <c r="J15" s="64"/>
      <c r="K15" s="64"/>
      <c r="L15" s="64"/>
      <c r="M15" s="64"/>
      <c r="N15" s="64"/>
      <c r="O15" s="64"/>
      <c r="P15" s="30">
        <f t="shared" si="0"/>
        <v>0</v>
      </c>
      <c r="Q15" s="2"/>
    </row>
    <row r="16" spans="1:17" ht="16" thickBot="1" x14ac:dyDescent="0.4">
      <c r="A16" s="2"/>
      <c r="B16" s="20">
        <v>10</v>
      </c>
      <c r="C16" s="59"/>
      <c r="D16" s="58"/>
      <c r="E16" s="58"/>
      <c r="F16" s="58"/>
      <c r="G16" s="66"/>
      <c r="H16" s="66"/>
      <c r="I16" s="66"/>
      <c r="J16" s="64"/>
      <c r="K16" s="64"/>
      <c r="L16" s="64"/>
      <c r="M16" s="64"/>
      <c r="N16" s="64"/>
      <c r="O16" s="64"/>
      <c r="P16" s="30">
        <f t="shared" si="0"/>
        <v>0</v>
      </c>
      <c r="Q16" s="2"/>
    </row>
    <row r="17" spans="1:17" ht="21.5" customHeight="1" thickBot="1" x14ac:dyDescent="0.4">
      <c r="A17" s="2"/>
      <c r="B17" s="2"/>
      <c r="C17" s="2"/>
      <c r="D17" s="94" t="s">
        <v>57</v>
      </c>
      <c r="E17" s="94"/>
      <c r="F17" s="94"/>
      <c r="G17" s="94"/>
      <c r="H17" s="94"/>
      <c r="I17" s="94"/>
      <c r="J17" s="102"/>
      <c r="K17" s="102"/>
      <c r="L17" s="102"/>
      <c r="M17" s="102"/>
      <c r="N17" s="102"/>
      <c r="O17" s="102"/>
      <c r="P17" s="72">
        <f>SUM(P7:P16)</f>
        <v>0</v>
      </c>
      <c r="Q17" s="2"/>
    </row>
    <row r="18" spans="1:17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6" x14ac:dyDescent="0.35">
      <c r="A19" s="2"/>
      <c r="B19" s="89" t="s">
        <v>56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2"/>
    </row>
    <row r="20" spans="1:17" ht="37.75" customHeight="1" x14ac:dyDescent="0.35">
      <c r="A20" s="2"/>
      <c r="B20" s="5" t="s">
        <v>2</v>
      </c>
      <c r="C20" s="51" t="s">
        <v>55</v>
      </c>
      <c r="D20" s="51" t="s">
        <v>54</v>
      </c>
      <c r="E20" s="11" t="s">
        <v>82</v>
      </c>
      <c r="F20" s="11" t="s">
        <v>83</v>
      </c>
      <c r="G20" s="51" t="s">
        <v>53</v>
      </c>
      <c r="H20" s="51" t="s">
        <v>52</v>
      </c>
      <c r="I20" s="51" t="s">
        <v>51</v>
      </c>
      <c r="J20" s="51" t="s">
        <v>73</v>
      </c>
      <c r="K20" s="51" t="s">
        <v>50</v>
      </c>
      <c r="L20" s="51" t="s">
        <v>74</v>
      </c>
      <c r="M20" s="51" t="s">
        <v>75</v>
      </c>
      <c r="N20" s="51" t="s">
        <v>78</v>
      </c>
      <c r="O20" s="51" t="s">
        <v>71</v>
      </c>
      <c r="P20" s="52" t="s">
        <v>0</v>
      </c>
      <c r="Q20" s="2"/>
    </row>
    <row r="21" spans="1:17" ht="93" x14ac:dyDescent="0.35">
      <c r="A21" s="2"/>
      <c r="B21" s="14" t="s">
        <v>8</v>
      </c>
      <c r="C21" s="71" t="s">
        <v>79</v>
      </c>
      <c r="D21" s="15" t="s">
        <v>92</v>
      </c>
      <c r="E21" s="15" t="s">
        <v>93</v>
      </c>
      <c r="F21" s="15" t="s">
        <v>85</v>
      </c>
      <c r="G21" s="17" t="s">
        <v>68</v>
      </c>
      <c r="H21" s="15" t="s">
        <v>69</v>
      </c>
      <c r="I21" s="17" t="s">
        <v>67</v>
      </c>
      <c r="J21" s="21">
        <v>75</v>
      </c>
      <c r="K21" s="70">
        <v>20</v>
      </c>
      <c r="L21" s="21">
        <v>400</v>
      </c>
      <c r="M21" s="21">
        <v>300</v>
      </c>
      <c r="N21" s="21">
        <v>76.25</v>
      </c>
      <c r="O21" s="63" t="s">
        <v>80</v>
      </c>
      <c r="P21" s="67">
        <f t="shared" ref="P21:P26" si="1">(J21*K21)+L21+M21+N21</f>
        <v>2276.25</v>
      </c>
      <c r="Q21" s="2"/>
    </row>
    <row r="22" spans="1:17" x14ac:dyDescent="0.35">
      <c r="A22" s="2"/>
      <c r="B22" s="19">
        <v>1</v>
      </c>
      <c r="C22" s="60"/>
      <c r="D22" s="58"/>
      <c r="E22" s="58"/>
      <c r="F22" s="58"/>
      <c r="G22" s="24"/>
      <c r="H22" s="58"/>
      <c r="I22" s="24"/>
      <c r="J22" s="68"/>
      <c r="K22" s="69"/>
      <c r="L22" s="68"/>
      <c r="M22" s="68"/>
      <c r="N22" s="68"/>
      <c r="O22" s="65"/>
      <c r="P22" s="30">
        <f t="shared" si="1"/>
        <v>0</v>
      </c>
      <c r="Q22" s="2"/>
    </row>
    <row r="23" spans="1:17" x14ac:dyDescent="0.35">
      <c r="A23" s="2"/>
      <c r="B23" s="20">
        <v>2</v>
      </c>
      <c r="C23" s="59"/>
      <c r="D23" s="58"/>
      <c r="E23" s="58"/>
      <c r="F23" s="58"/>
      <c r="G23" s="24"/>
      <c r="H23" s="58"/>
      <c r="I23" s="24"/>
      <c r="J23" s="68"/>
      <c r="K23" s="69"/>
      <c r="L23" s="68"/>
      <c r="M23" s="68"/>
      <c r="N23" s="68"/>
      <c r="O23" s="65"/>
      <c r="P23" s="30">
        <f t="shared" si="1"/>
        <v>0</v>
      </c>
      <c r="Q23" s="2"/>
    </row>
    <row r="24" spans="1:17" x14ac:dyDescent="0.35">
      <c r="A24" s="2"/>
      <c r="B24" s="20">
        <v>3</v>
      </c>
      <c r="C24" s="59"/>
      <c r="D24" s="58"/>
      <c r="E24" s="58"/>
      <c r="F24" s="58"/>
      <c r="G24" s="24"/>
      <c r="H24" s="58"/>
      <c r="I24" s="24"/>
      <c r="J24" s="68"/>
      <c r="K24" s="69"/>
      <c r="L24" s="68"/>
      <c r="M24" s="68"/>
      <c r="N24" s="68"/>
      <c r="O24" s="65"/>
      <c r="P24" s="30">
        <f t="shared" si="1"/>
        <v>0</v>
      </c>
      <c r="Q24" s="2"/>
    </row>
    <row r="25" spans="1:17" x14ac:dyDescent="0.35">
      <c r="A25" s="2"/>
      <c r="B25" s="20">
        <v>4</v>
      </c>
      <c r="C25" s="59"/>
      <c r="D25" s="58"/>
      <c r="E25" s="58"/>
      <c r="F25" s="58"/>
      <c r="G25" s="24"/>
      <c r="H25" s="58"/>
      <c r="I25" s="24"/>
      <c r="J25" s="68"/>
      <c r="K25" s="69"/>
      <c r="L25" s="68"/>
      <c r="M25" s="68"/>
      <c r="N25" s="68"/>
      <c r="O25" s="65"/>
      <c r="P25" s="30">
        <f t="shared" si="1"/>
        <v>0</v>
      </c>
      <c r="Q25" s="2"/>
    </row>
    <row r="26" spans="1:17" ht="16" thickBot="1" x14ac:dyDescent="0.4">
      <c r="A26" s="2"/>
      <c r="B26" s="20">
        <v>5</v>
      </c>
      <c r="C26" s="59"/>
      <c r="D26" s="58"/>
      <c r="E26" s="58"/>
      <c r="F26" s="58"/>
      <c r="G26" s="24"/>
      <c r="H26" s="58"/>
      <c r="I26" s="24"/>
      <c r="J26" s="68"/>
      <c r="K26" s="69"/>
      <c r="L26" s="68"/>
      <c r="M26" s="68"/>
      <c r="N26" s="68"/>
      <c r="O26" s="65"/>
      <c r="P26" s="30">
        <f t="shared" si="1"/>
        <v>0</v>
      </c>
      <c r="Q26" s="2"/>
    </row>
    <row r="27" spans="1:17" ht="21.5" thickBot="1" x14ac:dyDescent="0.4">
      <c r="A27" s="2"/>
      <c r="B27" s="2"/>
      <c r="C27" s="2"/>
      <c r="D27" s="94" t="s">
        <v>49</v>
      </c>
      <c r="E27" s="94"/>
      <c r="F27" s="94"/>
      <c r="G27" s="94"/>
      <c r="H27" s="94"/>
      <c r="I27" s="94"/>
      <c r="J27" s="102"/>
      <c r="K27" s="102"/>
      <c r="L27" s="102"/>
      <c r="M27" s="102"/>
      <c r="N27" s="102"/>
      <c r="O27" s="102"/>
      <c r="P27" s="72">
        <f>SUM(P22:P26)</f>
        <v>0</v>
      </c>
      <c r="Q27" s="2"/>
    </row>
    <row r="28" spans="1:17" ht="8.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 algorithmName="SHA-512" hashValue="pJewpI3UwRyE7Wju24PPO0VsoVwoGT5inJZG8Wroc8xYhIpUyxuFrThaentP3z28rUv3JzTpj03cOOXrbl/Rxg==" saltValue="WAvhr1duBK7PFeggbK3DSg==" spinCount="100000" sheet="1" selectLockedCells="1"/>
  <mergeCells count="5">
    <mergeCell ref="B2:P2"/>
    <mergeCell ref="B4:P4"/>
    <mergeCell ref="D17:O17"/>
    <mergeCell ref="B19:P19"/>
    <mergeCell ref="D27:O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02252-0916-4955-B4F4-0E3F8D77EED9}">
  <sheetPr>
    <tabColor rgb="FF3399FF"/>
  </sheetPr>
  <dimension ref="A1:I43"/>
  <sheetViews>
    <sheetView showGridLines="0" showRowColHeaders="0" zoomScale="90" zoomScaleNormal="90" workbookViewId="0">
      <selection activeCell="C6" sqref="C6"/>
    </sheetView>
  </sheetViews>
  <sheetFormatPr defaultColWidth="0" defaultRowHeight="15.5" zeroHeight="1" x14ac:dyDescent="0.35"/>
  <cols>
    <col min="1" max="1" width="1.58203125" customWidth="1"/>
    <col min="2" max="2" width="8.58203125" customWidth="1"/>
    <col min="3" max="3" width="62" customWidth="1"/>
    <col min="4" max="4" width="11.58203125" customWidth="1"/>
    <col min="5" max="5" width="13.58203125" customWidth="1"/>
    <col min="6" max="6" width="22.4140625" customWidth="1"/>
    <col min="7" max="7" width="1.58203125" customWidth="1"/>
    <col min="8" max="9" width="0" hidden="1" customWidth="1"/>
    <col min="10" max="16384" width="8.58203125" hidden="1"/>
  </cols>
  <sheetData>
    <row r="1" spans="1:7" ht="8.5" customHeight="1" x14ac:dyDescent="0.35">
      <c r="A1" s="2"/>
      <c r="B1" s="2"/>
      <c r="C1" s="2"/>
      <c r="D1" s="2"/>
      <c r="E1" s="2"/>
      <c r="F1" s="2"/>
      <c r="G1" s="2"/>
    </row>
    <row r="2" spans="1:7" ht="36" x14ac:dyDescent="0.35">
      <c r="A2" s="2"/>
      <c r="B2" s="106" t="s">
        <v>7</v>
      </c>
      <c r="C2" s="107"/>
      <c r="D2" s="107"/>
      <c r="E2" s="107"/>
      <c r="F2" s="108"/>
      <c r="G2" s="2"/>
    </row>
    <row r="3" spans="1:7" x14ac:dyDescent="0.35">
      <c r="A3" s="2"/>
      <c r="B3" s="2"/>
      <c r="C3" s="2"/>
      <c r="D3" s="2"/>
      <c r="E3" s="2"/>
      <c r="F3" s="2"/>
      <c r="G3" s="2"/>
    </row>
    <row r="4" spans="1:7" ht="37.75" customHeight="1" x14ac:dyDescent="0.35">
      <c r="A4" s="2"/>
      <c r="B4" s="9" t="s">
        <v>2</v>
      </c>
      <c r="C4" s="10" t="s">
        <v>5</v>
      </c>
      <c r="D4" s="11" t="s">
        <v>10</v>
      </c>
      <c r="E4" s="11" t="s">
        <v>11</v>
      </c>
      <c r="F4" s="12" t="s">
        <v>0</v>
      </c>
      <c r="G4" s="2"/>
    </row>
    <row r="5" spans="1:7" x14ac:dyDescent="0.35">
      <c r="A5" s="2"/>
      <c r="B5" s="14" t="s">
        <v>8</v>
      </c>
      <c r="C5" s="15" t="s">
        <v>44</v>
      </c>
      <c r="D5" s="28">
        <v>500</v>
      </c>
      <c r="E5" s="17">
        <v>1</v>
      </c>
      <c r="F5" s="29">
        <f t="shared" ref="F5:F15" si="0">D5*E5</f>
        <v>500</v>
      </c>
      <c r="G5" s="2"/>
    </row>
    <row r="6" spans="1:7" x14ac:dyDescent="0.35">
      <c r="A6" s="2"/>
      <c r="B6" s="19">
        <v>1</v>
      </c>
      <c r="C6" s="13"/>
      <c r="D6" s="77"/>
      <c r="E6" s="24"/>
      <c r="F6" s="30">
        <f t="shared" si="0"/>
        <v>0</v>
      </c>
      <c r="G6" s="2"/>
    </row>
    <row r="7" spans="1:7" x14ac:dyDescent="0.35">
      <c r="A7" s="2"/>
      <c r="B7" s="20">
        <v>2</v>
      </c>
      <c r="C7" s="13"/>
      <c r="D7" s="77"/>
      <c r="E7" s="24"/>
      <c r="F7" s="30">
        <f t="shared" si="0"/>
        <v>0</v>
      </c>
      <c r="G7" s="2"/>
    </row>
    <row r="8" spans="1:7" x14ac:dyDescent="0.35">
      <c r="A8" s="2"/>
      <c r="B8" s="20">
        <v>3</v>
      </c>
      <c r="C8" s="13"/>
      <c r="D8" s="77"/>
      <c r="E8" s="24"/>
      <c r="F8" s="30">
        <f t="shared" si="0"/>
        <v>0</v>
      </c>
      <c r="G8" s="2"/>
    </row>
    <row r="9" spans="1:7" x14ac:dyDescent="0.35">
      <c r="A9" s="2"/>
      <c r="B9" s="20">
        <v>4</v>
      </c>
      <c r="C9" s="13"/>
      <c r="D9" s="77"/>
      <c r="E9" s="24"/>
      <c r="F9" s="30">
        <f t="shared" si="0"/>
        <v>0</v>
      </c>
      <c r="G9" s="2"/>
    </row>
    <row r="10" spans="1:7" x14ac:dyDescent="0.35">
      <c r="A10" s="2"/>
      <c r="B10" s="20">
        <v>5</v>
      </c>
      <c r="C10" s="13"/>
      <c r="D10" s="77"/>
      <c r="E10" s="24"/>
      <c r="F10" s="30">
        <f t="shared" si="0"/>
        <v>0</v>
      </c>
      <c r="G10" s="2"/>
    </row>
    <row r="11" spans="1:7" x14ac:dyDescent="0.35">
      <c r="A11" s="2"/>
      <c r="B11" s="20">
        <v>6</v>
      </c>
      <c r="C11" s="13"/>
      <c r="D11" s="77"/>
      <c r="E11" s="24"/>
      <c r="F11" s="30">
        <f t="shared" si="0"/>
        <v>0</v>
      </c>
      <c r="G11" s="2"/>
    </row>
    <row r="12" spans="1:7" x14ac:dyDescent="0.35">
      <c r="A12" s="2"/>
      <c r="B12" s="20">
        <v>7</v>
      </c>
      <c r="C12" s="13"/>
      <c r="D12" s="77"/>
      <c r="E12" s="24"/>
      <c r="F12" s="30">
        <f t="shared" si="0"/>
        <v>0</v>
      </c>
      <c r="G12" s="2"/>
    </row>
    <row r="13" spans="1:7" x14ac:dyDescent="0.35">
      <c r="A13" s="2"/>
      <c r="B13" s="20">
        <v>8</v>
      </c>
      <c r="C13" s="13"/>
      <c r="D13" s="77"/>
      <c r="E13" s="24"/>
      <c r="F13" s="30">
        <f t="shared" si="0"/>
        <v>0</v>
      </c>
      <c r="G13" s="2"/>
    </row>
    <row r="14" spans="1:7" x14ac:dyDescent="0.35">
      <c r="A14" s="2"/>
      <c r="B14" s="20">
        <v>9</v>
      </c>
      <c r="C14" s="13"/>
      <c r="D14" s="77"/>
      <c r="E14" s="24"/>
      <c r="F14" s="30">
        <f t="shared" si="0"/>
        <v>0</v>
      </c>
      <c r="G14" s="2"/>
    </row>
    <row r="15" spans="1:7" ht="16" thickBot="1" x14ac:dyDescent="0.4">
      <c r="A15" s="2"/>
      <c r="B15" s="20">
        <v>10</v>
      </c>
      <c r="C15" s="13"/>
      <c r="D15" s="77"/>
      <c r="E15" s="24"/>
      <c r="F15" s="31">
        <f t="shared" si="0"/>
        <v>0</v>
      </c>
      <c r="G15" s="2"/>
    </row>
    <row r="16" spans="1:7" ht="21.5" customHeight="1" thickBot="1" x14ac:dyDescent="0.4">
      <c r="A16" s="2"/>
      <c r="B16" s="2"/>
      <c r="C16" s="94" t="s">
        <v>19</v>
      </c>
      <c r="D16" s="102"/>
      <c r="E16" s="102"/>
      <c r="F16" s="27">
        <f>SUM(F6:F15)</f>
        <v>0</v>
      </c>
      <c r="G16" s="2"/>
    </row>
    <row r="17" spans="1:7" ht="8.5" customHeight="1" x14ac:dyDescent="0.35">
      <c r="A17" s="2"/>
      <c r="B17" s="2"/>
      <c r="C17" s="2"/>
      <c r="D17" s="2"/>
      <c r="E17" s="2"/>
      <c r="F17" s="2"/>
      <c r="G17" s="2"/>
    </row>
    <row r="33" customFormat="1" hidden="1" x14ac:dyDescent="0.35"/>
    <row r="34" customFormat="1" hidden="1" x14ac:dyDescent="0.35"/>
    <row r="35" customFormat="1" hidden="1" x14ac:dyDescent="0.35"/>
    <row r="36" customFormat="1" hidden="1" x14ac:dyDescent="0.35"/>
    <row r="37" customFormat="1" hidden="1" x14ac:dyDescent="0.35"/>
    <row r="38" customFormat="1" hidden="1" x14ac:dyDescent="0.35"/>
    <row r="39" customFormat="1" hidden="1" x14ac:dyDescent="0.35"/>
    <row r="40" customFormat="1" hidden="1" x14ac:dyDescent="0.35"/>
    <row r="41" customFormat="1" hidden="1" x14ac:dyDescent="0.35"/>
    <row r="42" customFormat="1" hidden="1" x14ac:dyDescent="0.35"/>
    <row r="43" customFormat="1" hidden="1" x14ac:dyDescent="0.35"/>
  </sheetData>
  <sheetProtection algorithmName="SHA-512" hashValue="EoxZY9C25UUAwBgVS9gx9CAVCVf1CVy6ncDZbLkEl2t7sv/J4xmUAg1TllaCXHW0vahfHht9Yxe+39zFnuwNaw==" saltValue="ajYRWXJ3tiI8H5d7iwfkgg==" spinCount="100000" sheet="1" selectLockedCells="1"/>
  <mergeCells count="2">
    <mergeCell ref="B2:F2"/>
    <mergeCell ref="C16:E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3AA2C-593D-4A38-AC20-D7775654E714}">
  <sheetPr>
    <tabColor rgb="FF6699FF"/>
  </sheetPr>
  <dimension ref="A1:J36"/>
  <sheetViews>
    <sheetView showGridLines="0" showRowColHeaders="0" zoomScale="80" zoomScaleNormal="80" workbookViewId="0">
      <selection activeCell="C7" sqref="C7"/>
    </sheetView>
  </sheetViews>
  <sheetFormatPr defaultColWidth="0" defaultRowHeight="16.25" customHeight="1" zeroHeight="1" x14ac:dyDescent="0.35"/>
  <cols>
    <col min="1" max="1" width="1.58203125" customWidth="1"/>
    <col min="2" max="2" width="8.58203125" customWidth="1"/>
    <col min="3" max="3" width="62" customWidth="1"/>
    <col min="4" max="4" width="25.4140625" customWidth="1"/>
    <col min="5" max="5" width="17.4140625" customWidth="1"/>
    <col min="6" max="6" width="13.58203125" customWidth="1"/>
    <col min="7" max="7" width="22.4140625" customWidth="1"/>
    <col min="8" max="8" width="1.58203125" customWidth="1"/>
    <col min="9" max="10" width="0" hidden="1" customWidth="1"/>
    <col min="11" max="16384" width="8.58203125" hidden="1"/>
  </cols>
  <sheetData>
    <row r="1" spans="1:8" ht="8.5" customHeight="1" x14ac:dyDescent="0.35">
      <c r="A1" s="2"/>
      <c r="B1" s="2"/>
      <c r="C1" s="2"/>
      <c r="D1" s="2"/>
      <c r="E1" s="2"/>
      <c r="F1" s="2"/>
      <c r="G1" s="2"/>
      <c r="H1" s="2"/>
    </row>
    <row r="2" spans="1:8" ht="36" x14ac:dyDescent="0.35">
      <c r="A2" s="2"/>
      <c r="B2" s="109" t="s">
        <v>21</v>
      </c>
      <c r="C2" s="110"/>
      <c r="D2" s="110"/>
      <c r="E2" s="110"/>
      <c r="F2" s="110"/>
      <c r="G2" s="111"/>
      <c r="H2" s="2"/>
    </row>
    <row r="3" spans="1:8" ht="15.5" x14ac:dyDescent="0.35">
      <c r="A3" s="2"/>
      <c r="B3" s="2"/>
      <c r="C3" s="2"/>
      <c r="D3" s="2"/>
      <c r="E3" s="2"/>
      <c r="F3" s="2"/>
      <c r="G3" s="2"/>
      <c r="H3" s="2"/>
    </row>
    <row r="4" spans="1:8" ht="37.75" customHeight="1" x14ac:dyDescent="0.35">
      <c r="A4" s="2"/>
      <c r="B4" s="9" t="s">
        <v>2</v>
      </c>
      <c r="C4" s="10" t="s">
        <v>16</v>
      </c>
      <c r="D4" s="8" t="s">
        <v>15</v>
      </c>
      <c r="E4" s="8" t="s">
        <v>13</v>
      </c>
      <c r="F4" s="8" t="s">
        <v>14</v>
      </c>
      <c r="G4" s="12" t="s">
        <v>0</v>
      </c>
      <c r="H4" s="2"/>
    </row>
    <row r="5" spans="1:8" ht="32.5" customHeight="1" x14ac:dyDescent="0.35">
      <c r="A5" s="2"/>
      <c r="B5" s="14" t="s">
        <v>46</v>
      </c>
      <c r="C5" s="15" t="s">
        <v>94</v>
      </c>
      <c r="D5" s="57" t="s">
        <v>17</v>
      </c>
      <c r="E5" s="21">
        <v>30000</v>
      </c>
      <c r="F5" s="34">
        <v>0.22</v>
      </c>
      <c r="G5" s="29">
        <f>E5*F5</f>
        <v>6600</v>
      </c>
      <c r="H5" s="2"/>
    </row>
    <row r="6" spans="1:8" ht="38.25" customHeight="1" x14ac:dyDescent="0.35">
      <c r="A6" s="2"/>
      <c r="B6" s="14" t="s">
        <v>47</v>
      </c>
      <c r="C6" s="15" t="s">
        <v>48</v>
      </c>
      <c r="D6" s="57" t="s">
        <v>42</v>
      </c>
      <c r="E6" s="21">
        <v>4090</v>
      </c>
      <c r="F6" s="34">
        <v>0.1</v>
      </c>
      <c r="G6" s="29">
        <f>E6*F6</f>
        <v>409</v>
      </c>
      <c r="H6" s="2"/>
    </row>
    <row r="7" spans="1:8" ht="49.9" customHeight="1" x14ac:dyDescent="0.35">
      <c r="A7" s="2"/>
      <c r="B7" s="20">
        <v>1</v>
      </c>
      <c r="C7" s="13"/>
      <c r="D7" s="33"/>
      <c r="E7" s="73"/>
      <c r="F7" s="35"/>
      <c r="G7" s="4">
        <f>E7*F7</f>
        <v>0</v>
      </c>
      <c r="H7" s="2"/>
    </row>
    <row r="8" spans="1:8" ht="49.9" customHeight="1" thickBot="1" x14ac:dyDescent="0.4">
      <c r="A8" s="2"/>
      <c r="B8" s="20">
        <v>1</v>
      </c>
      <c r="C8" s="13"/>
      <c r="D8" s="33"/>
      <c r="E8" s="73"/>
      <c r="F8" s="35"/>
      <c r="G8" s="4">
        <f>E8*F8</f>
        <v>0</v>
      </c>
      <c r="H8" s="2"/>
    </row>
    <row r="9" spans="1:8" ht="49.65" customHeight="1" thickBot="1" x14ac:dyDescent="0.4">
      <c r="A9" s="2"/>
      <c r="B9" s="113" t="s">
        <v>43</v>
      </c>
      <c r="C9" s="114"/>
      <c r="D9" s="114"/>
      <c r="E9" s="94" t="s">
        <v>20</v>
      </c>
      <c r="F9" s="112"/>
      <c r="G9" s="32">
        <f>SUM(G7:G8)</f>
        <v>0</v>
      </c>
      <c r="H9" s="2"/>
    </row>
    <row r="10" spans="1:8" ht="8.5" customHeight="1" x14ac:dyDescent="0.35">
      <c r="A10" s="2"/>
      <c r="B10" s="2"/>
      <c r="C10" s="2"/>
      <c r="D10" s="2"/>
      <c r="E10" s="2"/>
      <c r="F10" s="2"/>
      <c r="G10" s="2"/>
      <c r="H10" s="2"/>
    </row>
    <row r="26" ht="15.5" hidden="1" x14ac:dyDescent="0.35"/>
    <row r="27" ht="15.5" hidden="1" x14ac:dyDescent="0.35"/>
    <row r="28" ht="15.5" hidden="1" x14ac:dyDescent="0.35"/>
    <row r="29" ht="15.5" hidden="1" x14ac:dyDescent="0.35"/>
    <row r="30" ht="15.5" hidden="1" x14ac:dyDescent="0.35"/>
    <row r="31" ht="15.5" hidden="1" x14ac:dyDescent="0.35"/>
    <row r="32" ht="15.5" hidden="1" x14ac:dyDescent="0.35"/>
    <row r="33" ht="15.5" hidden="1" x14ac:dyDescent="0.35"/>
    <row r="34" ht="15.5" hidden="1" x14ac:dyDescent="0.35"/>
    <row r="35" ht="15.5" hidden="1" x14ac:dyDescent="0.35"/>
    <row r="36" ht="15.5" hidden="1" x14ac:dyDescent="0.35"/>
  </sheetData>
  <sheetProtection algorithmName="SHA-512" hashValue="fwIszzDgRS/kwiLUJwYUUo0rMip4Sj2o50I6qAQsXBq9Rxy+6kWNarXQnAWohQUIcnxx1IfgJTe/ZmbGJuqT7g==" saltValue="CCejHI2LCPZ0w431/9trgg==" spinCount="100000" sheet="1" selectLockedCells="1"/>
  <mergeCells count="3">
    <mergeCell ref="B2:G2"/>
    <mergeCell ref="E9:F9"/>
    <mergeCell ref="B9:D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purl.org/dc/terms/"/>
    <ds:schemaRef ds:uri="http://schemas.microsoft.com/office/infopath/2007/PartnerControls"/>
    <ds:schemaRef ds:uri="16c05727-aa75-4e4a-9b5f-8a80a1165891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TM03428990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1-PERSONNEL</vt:lpstr>
      <vt:lpstr>2-CONTRACTS</vt:lpstr>
      <vt:lpstr>3-EQUIPMENT &amp; SUPPLIES</vt:lpstr>
      <vt:lpstr>4-TRAVEL &amp; TRAINING</vt:lpstr>
      <vt:lpstr>5-OTHER COSTS</vt:lpstr>
      <vt:lpstr>6-INDIRECT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2023-12-30T13:08:35Z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